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\Desktop\Pareto\"/>
    </mc:Choice>
  </mc:AlternateContent>
  <bookViews>
    <workbookView xWindow="0" yWindow="0" windowWidth="19200" windowHeight="11490" activeTab="2"/>
  </bookViews>
  <sheets>
    <sheet name="Caso Amplio" sheetId="1" r:id="rId1"/>
    <sheet name="Caso Adaptado" sheetId="3" r:id="rId2"/>
    <sheet name="Con TD" sheetId="5" r:id="rId3"/>
    <sheet name="Buscar Izquierda" sheetId="2" r:id="rId4"/>
    <sheet name="Hoja1" sheetId="6" r:id="rId5"/>
  </sheets>
  <definedNames>
    <definedName name="solver_eng" localSheetId="2" hidden="1">1</definedName>
    <definedName name="solver_neg" localSheetId="2" hidden="1">1</definedName>
    <definedName name="solver_num" localSheetId="2" hidden="1">0</definedName>
    <definedName name="solver_opt" localSheetId="2" hidden="1">'Con TD'!#REF!</definedName>
    <definedName name="solver_typ" localSheetId="2" hidden="1">1</definedName>
    <definedName name="solver_val" localSheetId="2" hidden="1">0</definedName>
    <definedName name="solver_ver" localSheetId="2" hidden="1">3</definedName>
  </definedNames>
  <calcPr calcId="162913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5" l="1"/>
  <c r="L17" i="5"/>
  <c r="L16" i="5"/>
  <c r="L15" i="5"/>
  <c r="L14" i="5" l="1"/>
  <c r="L8" i="5"/>
  <c r="K8" i="5"/>
  <c r="L6" i="5"/>
  <c r="K6" i="5"/>
  <c r="D2185" i="5" l="1"/>
  <c r="D1963" i="5"/>
  <c r="K9" i="5"/>
  <c r="D2163" i="5"/>
  <c r="D3005" i="5"/>
  <c r="D3084" i="5"/>
  <c r="D738" i="5"/>
  <c r="D3141" i="5"/>
  <c r="D2925" i="5"/>
  <c r="D3074" i="5"/>
  <c r="D50" i="5"/>
  <c r="D2349" i="5"/>
  <c r="D68" i="5"/>
  <c r="D171" i="5"/>
  <c r="D672" i="5"/>
  <c r="D2138" i="5"/>
  <c r="D2892" i="5"/>
  <c r="D3048" i="5"/>
  <c r="D1899" i="5"/>
  <c r="D221" i="5"/>
  <c r="D2677" i="5"/>
  <c r="D974" i="5"/>
  <c r="D75" i="5"/>
  <c r="D2966" i="5"/>
  <c r="D2578" i="5"/>
  <c r="D1825" i="5"/>
  <c r="D1190" i="5"/>
  <c r="D3235" i="5"/>
  <c r="D522" i="5"/>
  <c r="D1181" i="5"/>
  <c r="D1001" i="5"/>
  <c r="D1135" i="5"/>
  <c r="D2703" i="5"/>
  <c r="D3007" i="5"/>
  <c r="D1382" i="5"/>
  <c r="D1456" i="5"/>
  <c r="D341" i="5"/>
  <c r="D90" i="5"/>
  <c r="D2428" i="5"/>
  <c r="D2865" i="5"/>
  <c r="D2212" i="5"/>
  <c r="D2949" i="5"/>
  <c r="D629" i="5"/>
  <c r="D1398" i="5"/>
  <c r="D1919" i="5"/>
  <c r="D2432" i="5"/>
  <c r="D391" i="5"/>
  <c r="D67" i="5"/>
  <c r="D2121" i="5"/>
  <c r="D1654" i="5"/>
  <c r="D2308" i="5"/>
  <c r="D3161" i="5"/>
  <c r="D2539" i="5"/>
  <c r="D634" i="5"/>
  <c r="D1419" i="5"/>
  <c r="D3066" i="5"/>
  <c r="D1968" i="5"/>
  <c r="D2241" i="5"/>
  <c r="D726" i="5"/>
  <c r="D734" i="5"/>
  <c r="D2572" i="5"/>
  <c r="D2589" i="5"/>
  <c r="D959" i="5"/>
  <c r="D803" i="5"/>
  <c r="D2166" i="5"/>
  <c r="D625" i="5"/>
  <c r="D1930" i="5"/>
  <c r="D1956" i="5"/>
  <c r="D2637" i="5"/>
  <c r="D1703" i="5"/>
  <c r="D643" i="5"/>
  <c r="D365" i="5"/>
  <c r="D1178" i="5"/>
  <c r="D3178" i="5"/>
  <c r="D53" i="5"/>
  <c r="D784" i="5"/>
  <c r="D752" i="5"/>
  <c r="D2043" i="5"/>
  <c r="D1375" i="5"/>
  <c r="D2235" i="5"/>
  <c r="D1696" i="5"/>
  <c r="D1385" i="5"/>
  <c r="D1400" i="5"/>
  <c r="D1790" i="5"/>
  <c r="D2910" i="5"/>
  <c r="D717" i="5"/>
  <c r="D299" i="5"/>
  <c r="D1289" i="5"/>
  <c r="D3165" i="5"/>
  <c r="D2615" i="5"/>
  <c r="D811" i="5"/>
  <c r="D2336" i="5"/>
  <c r="D3231" i="5"/>
  <c r="D1967" i="5"/>
  <c r="D2052" i="5"/>
  <c r="D1676" i="5"/>
  <c r="D956" i="5"/>
  <c r="D2070" i="5"/>
  <c r="D1115" i="5"/>
  <c r="D815" i="5"/>
  <c r="D425" i="5"/>
  <c r="D2109" i="5"/>
  <c r="D301" i="5"/>
  <c r="D2405" i="5"/>
  <c r="D525" i="5"/>
  <c r="D2873" i="5"/>
  <c r="D1041" i="5"/>
  <c r="D475" i="5"/>
  <c r="D930" i="5"/>
  <c r="D1950" i="5"/>
  <c r="D1563" i="5"/>
  <c r="D2702" i="5"/>
  <c r="D1802" i="5"/>
  <c r="D2325" i="5"/>
  <c r="D1599" i="5"/>
  <c r="D186" i="5"/>
  <c r="D2344" i="5"/>
  <c r="D2904" i="5"/>
  <c r="D2061" i="5"/>
  <c r="D1017" i="5"/>
  <c r="D2965" i="5"/>
  <c r="D44" i="5"/>
  <c r="D654" i="5"/>
  <c r="D597" i="5"/>
  <c r="D2257" i="5"/>
  <c r="D1461" i="5"/>
  <c r="D1177" i="5"/>
  <c r="D235" i="5"/>
  <c r="D656" i="5"/>
  <c r="D2799" i="5"/>
  <c r="D2621" i="5"/>
  <c r="D3154" i="5"/>
  <c r="D2274" i="5"/>
  <c r="D705" i="5"/>
  <c r="D2833" i="5"/>
  <c r="D1942" i="5"/>
  <c r="D688" i="5"/>
  <c r="D2191" i="5"/>
  <c r="D639" i="5"/>
  <c r="D844" i="5"/>
  <c r="D2821" i="5"/>
  <c r="D2445" i="5"/>
  <c r="D924" i="5"/>
  <c r="D1399" i="5"/>
  <c r="D3059" i="5"/>
  <c r="D2667" i="5"/>
  <c r="D1387" i="5"/>
  <c r="D1260" i="5"/>
  <c r="D1653" i="5"/>
  <c r="D2682" i="5"/>
  <c r="D1623" i="5"/>
  <c r="D700" i="5"/>
  <c r="D2408" i="5"/>
  <c r="D160" i="5"/>
  <c r="D1217" i="5"/>
  <c r="D369" i="5"/>
  <c r="D972" i="5"/>
  <c r="D192" i="5"/>
  <c r="D502" i="5"/>
  <c r="D2577" i="5"/>
  <c r="D2516" i="5"/>
  <c r="D2284" i="5"/>
  <c r="D450" i="5"/>
  <c r="D2488" i="5"/>
  <c r="D545" i="5"/>
  <c r="D750" i="5"/>
  <c r="D2817" i="5"/>
  <c r="D889" i="5"/>
  <c r="D1555" i="5"/>
  <c r="D992" i="5"/>
  <c r="D1692" i="5"/>
  <c r="D73" i="5"/>
  <c r="D1470" i="5"/>
  <c r="D10" i="5"/>
  <c r="D1894" i="5"/>
  <c r="D3076" i="5"/>
  <c r="D916" i="5"/>
  <c r="D964" i="5"/>
  <c r="D1345" i="5"/>
  <c r="D1889" i="5"/>
  <c r="D2105" i="5"/>
  <c r="D2467" i="5"/>
  <c r="D1266" i="5"/>
  <c r="D2650" i="5"/>
  <c r="D1166" i="5"/>
  <c r="D2884" i="5"/>
  <c r="D1038" i="5"/>
  <c r="D1108" i="5"/>
  <c r="D291" i="5"/>
  <c r="D2662" i="5"/>
  <c r="D778" i="5"/>
  <c r="D1724" i="5"/>
  <c r="D327" i="5"/>
  <c r="D772" i="5"/>
  <c r="D1669" i="5"/>
  <c r="D1916" i="5"/>
  <c r="D2050" i="5"/>
  <c r="D718" i="5"/>
  <c r="D716" i="5"/>
  <c r="D1933" i="5"/>
  <c r="D2527" i="5"/>
  <c r="D2347" i="5"/>
  <c r="D1707" i="5"/>
  <c r="D1451" i="5"/>
  <c r="D1577" i="5"/>
  <c r="D1270" i="5"/>
  <c r="D2848" i="5"/>
  <c r="D2393" i="5"/>
  <c r="D312" i="5"/>
  <c r="D1123" i="5"/>
  <c r="D2440" i="5"/>
  <c r="D96" i="5"/>
  <c r="D523" i="5"/>
  <c r="D3064" i="5"/>
  <c r="D1762" i="5"/>
  <c r="D35" i="5"/>
  <c r="D1887" i="5"/>
  <c r="D2198" i="5"/>
  <c r="D1099" i="5"/>
  <c r="D3206" i="5"/>
  <c r="D2197" i="5"/>
  <c r="D2649" i="5"/>
  <c r="D565" i="5"/>
  <c r="D2778" i="5"/>
  <c r="D2236" i="5"/>
  <c r="D254" i="5"/>
  <c r="D2005" i="5"/>
  <c r="D563" i="5"/>
  <c r="D760" i="5"/>
  <c r="D870" i="5"/>
  <c r="D869" i="5"/>
  <c r="D422" i="5"/>
  <c r="D2896" i="5"/>
  <c r="D1180" i="5"/>
  <c r="D1216" i="5"/>
  <c r="D2997" i="5"/>
  <c r="D931" i="5"/>
  <c r="D2495" i="5"/>
  <c r="D1549" i="5"/>
  <c r="D1562" i="5"/>
  <c r="D368" i="5"/>
  <c r="D2302" i="5"/>
  <c r="D1988" i="5"/>
  <c r="D2710" i="5"/>
  <c r="D2091" i="5"/>
  <c r="D715" i="5"/>
  <c r="D2731" i="5"/>
  <c r="D38" i="5"/>
  <c r="D2189" i="5"/>
  <c r="D2852" i="5"/>
  <c r="D1386" i="5"/>
  <c r="D1598" i="5"/>
  <c r="D1495" i="5"/>
  <c r="D1361" i="5"/>
  <c r="D2094" i="5"/>
  <c r="D890" i="5"/>
  <c r="D2459" i="5"/>
  <c r="D3160" i="5"/>
  <c r="D646" i="5"/>
  <c r="D2954" i="5"/>
  <c r="D1812" i="5"/>
  <c r="D1394" i="5"/>
  <c r="D3157" i="5"/>
  <c r="D2154" i="5"/>
  <c r="D371" i="5"/>
  <c r="D2987" i="5"/>
  <c r="D1745" i="5"/>
  <c r="D957" i="5"/>
  <c r="D164" i="5"/>
  <c r="D307" i="5"/>
  <c r="D416" i="5"/>
  <c r="D792" i="5"/>
  <c r="D1234" i="5"/>
  <c r="D348" i="5"/>
  <c r="D2287" i="5"/>
  <c r="D2897" i="5"/>
  <c r="D1510" i="5"/>
  <c r="D2948" i="5"/>
  <c r="D526" i="5"/>
  <c r="D400" i="5"/>
  <c r="D2911" i="5"/>
  <c r="D1384" i="5"/>
  <c r="D3081" i="5"/>
  <c r="D2437" i="5"/>
  <c r="D2729" i="5"/>
  <c r="D1869" i="5"/>
  <c r="D2632" i="5"/>
  <c r="D1560" i="5"/>
  <c r="D846" i="5"/>
  <c r="D2537" i="5"/>
  <c r="D1793" i="5"/>
  <c r="D864" i="5"/>
  <c r="D2438" i="5"/>
  <c r="D1159" i="5"/>
  <c r="D304" i="5"/>
  <c r="D3130" i="5"/>
  <c r="D1322" i="5"/>
  <c r="D1015" i="5"/>
  <c r="D2128" i="5"/>
  <c r="D3053" i="5"/>
  <c r="D1768" i="5"/>
  <c r="D2367" i="5"/>
  <c r="D1186" i="5"/>
  <c r="D1285" i="5"/>
  <c r="D2705" i="5"/>
  <c r="D166" i="5"/>
  <c r="D816" i="5"/>
  <c r="D2877" i="5"/>
  <c r="D2311" i="5"/>
  <c r="D2089" i="5"/>
  <c r="D841" i="5"/>
  <c r="D2974" i="5"/>
  <c r="D560" i="5"/>
  <c r="D2785" i="5"/>
  <c r="D1043" i="5"/>
  <c r="D2712" i="5"/>
  <c r="D1214" i="5"/>
  <c r="D1395" i="5"/>
  <c r="D436" i="5"/>
  <c r="D2010" i="5"/>
  <c r="D574" i="5"/>
  <c r="D2433" i="5"/>
  <c r="D1182" i="5"/>
  <c r="D1814" i="5"/>
  <c r="D1625" i="5"/>
  <c r="D3146" i="5"/>
  <c r="D2732" i="5"/>
  <c r="D1776" i="5"/>
  <c r="D1538" i="5"/>
  <c r="D232" i="5"/>
  <c r="D2955" i="5"/>
  <c r="D1157" i="5"/>
  <c r="D905" i="5"/>
  <c r="D471" i="5"/>
  <c r="D2280" i="5"/>
  <c r="D2320" i="5"/>
  <c r="D1056" i="5"/>
  <c r="D1328" i="5"/>
  <c r="D1650" i="5"/>
  <c r="D2593" i="5"/>
  <c r="D1795" i="5"/>
  <c r="D1391" i="5"/>
  <c r="D3148" i="5"/>
  <c r="D1570" i="5"/>
  <c r="D877" i="5"/>
  <c r="D1376" i="5"/>
  <c r="D3111" i="5"/>
  <c r="D1690" i="5"/>
  <c r="D1356" i="5"/>
  <c r="D2604" i="5"/>
  <c r="D2049" i="5"/>
  <c r="D1005" i="5"/>
  <c r="D618" i="5"/>
  <c r="D3167" i="5"/>
  <c r="D2123" i="5"/>
  <c r="D1975" i="5"/>
  <c r="D47" i="5"/>
  <c r="D1392" i="5"/>
  <c r="D1079" i="5"/>
  <c r="D3137" i="5"/>
  <c r="D1476" i="5"/>
  <c r="D2946" i="5"/>
  <c r="D850" i="5"/>
  <c r="D2460" i="5"/>
  <c r="D359" i="5"/>
  <c r="D2379" i="5"/>
  <c r="D283" i="5"/>
  <c r="D505" i="5"/>
  <c r="D3187" i="5"/>
  <c r="D1520" i="5"/>
  <c r="D585" i="5"/>
  <c r="D2303" i="5"/>
  <c r="D647" i="5"/>
  <c r="D2717" i="5"/>
  <c r="D2795" i="5"/>
  <c r="D1262" i="5"/>
  <c r="D2496" i="5"/>
  <c r="D118" i="5"/>
  <c r="D1051" i="5"/>
  <c r="D2750" i="5"/>
  <c r="D338" i="5"/>
  <c r="D362" i="5"/>
  <c r="D36" i="5"/>
  <c r="D1738" i="5"/>
  <c r="D2648" i="5"/>
  <c r="D1261" i="5"/>
  <c r="D2339" i="5"/>
  <c r="D2085" i="5"/>
  <c r="D3126" i="5"/>
  <c r="D2556" i="5"/>
  <c r="D2298" i="5"/>
  <c r="D1136" i="5"/>
  <c r="D389" i="5"/>
  <c r="D759" i="5"/>
  <c r="D3008" i="5"/>
  <c r="D1491" i="5"/>
  <c r="D2779" i="5"/>
  <c r="D2380" i="5"/>
  <c r="D2960" i="5"/>
  <c r="D2684" i="5"/>
  <c r="D2875" i="5"/>
  <c r="D2077" i="5"/>
  <c r="D2725" i="5"/>
  <c r="D496" i="5"/>
  <c r="D1831" i="5"/>
  <c r="D1102" i="5"/>
  <c r="D728" i="5"/>
  <c r="D2451" i="5"/>
  <c r="D2777" i="5"/>
  <c r="D2250" i="5"/>
  <c r="D576" i="5"/>
  <c r="D1683" i="5"/>
  <c r="D3172" i="5"/>
  <c r="D1542" i="5"/>
  <c r="D482" i="5"/>
  <c r="D1634" i="5"/>
  <c r="D281" i="5"/>
  <c r="D2514" i="5"/>
  <c r="D1766" i="5"/>
  <c r="D357" i="5"/>
  <c r="D1517" i="5"/>
  <c r="D1574" i="5"/>
  <c r="D1764" i="5"/>
  <c r="D971" i="5"/>
  <c r="D309" i="5"/>
  <c r="D766" i="5"/>
  <c r="D2769" i="5"/>
  <c r="D236" i="5"/>
  <c r="D1167" i="5"/>
  <c r="D1687" i="5"/>
  <c r="D277" i="5"/>
  <c r="D676" i="5"/>
  <c r="D2652" i="5"/>
  <c r="D1718" i="5"/>
  <c r="D1606" i="5"/>
  <c r="D1936" i="5"/>
  <c r="D2853" i="5"/>
  <c r="D2471" i="5"/>
  <c r="D3173" i="5"/>
  <c r="D1183" i="5"/>
  <c r="D2642" i="5"/>
  <c r="D2510" i="5"/>
  <c r="D101" i="5"/>
  <c r="D1524" i="5"/>
  <c r="D1741" i="5"/>
  <c r="D2505" i="5"/>
  <c r="D2947" i="5"/>
  <c r="D602" i="5"/>
  <c r="D968" i="5"/>
  <c r="D2187" i="5"/>
  <c r="D2389" i="5"/>
  <c r="D2975" i="5"/>
  <c r="D2117" i="5"/>
  <c r="D105" i="5"/>
  <c r="D430" i="5"/>
  <c r="D524" i="5"/>
  <c r="D268" i="5"/>
  <c r="D2131" i="5"/>
  <c r="D1739" i="5"/>
  <c r="D510" i="5"/>
  <c r="D1959" i="5"/>
  <c r="D1250" i="5"/>
  <c r="D2054" i="5"/>
  <c r="D1302" i="5"/>
  <c r="D2158" i="5"/>
  <c r="D1088" i="5"/>
  <c r="D609" i="5"/>
  <c r="D970" i="5"/>
  <c r="D2322" i="5"/>
  <c r="D1755" i="5"/>
  <c r="D2941" i="5"/>
  <c r="D3030" i="5"/>
  <c r="D2474" i="5"/>
  <c r="D2988" i="5"/>
  <c r="D3086" i="5"/>
  <c r="D356" i="5"/>
  <c r="D1154" i="5"/>
  <c r="D1354" i="5"/>
  <c r="D686" i="5"/>
  <c r="D2587" i="5"/>
  <c r="D3026" i="5"/>
  <c r="D945" i="5"/>
  <c r="D2722" i="5"/>
  <c r="D3196" i="5"/>
  <c r="D921" i="5"/>
  <c r="D382" i="5"/>
  <c r="D2181" i="5"/>
  <c r="D134" i="5"/>
  <c r="D1231" i="5"/>
  <c r="D412" i="5"/>
  <c r="D793" i="5"/>
  <c r="D2407" i="5"/>
  <c r="D2643" i="5"/>
  <c r="D1553" i="5"/>
  <c r="D2358" i="5"/>
  <c r="D575" i="5"/>
  <c r="D1874" i="5"/>
  <c r="D1374" i="5"/>
  <c r="D2889" i="5"/>
  <c r="D3118" i="5"/>
  <c r="D2711" i="5"/>
  <c r="D2155" i="5"/>
  <c r="D2083" i="5"/>
  <c r="D2058" i="5"/>
  <c r="D2402" i="5"/>
  <c r="D1826" i="5"/>
  <c r="D2807" i="5"/>
  <c r="D339" i="5"/>
  <c r="D2239" i="5"/>
  <c r="D765" i="5"/>
  <c r="D881" i="5"/>
  <c r="D2304" i="5"/>
  <c r="D152" i="5"/>
  <c r="D2249" i="5"/>
  <c r="D1497" i="5"/>
  <c r="D1819" i="5"/>
  <c r="D3168" i="5"/>
  <c r="D1737" i="5"/>
  <c r="D1498" i="5"/>
  <c r="D791" i="5"/>
  <c r="D3248" i="5"/>
  <c r="D611" i="5"/>
  <c r="D1600" i="5"/>
  <c r="D615" i="5"/>
  <c r="D2753" i="5"/>
  <c r="D1966" i="5"/>
  <c r="D1061" i="5"/>
  <c r="D617" i="5"/>
  <c r="D2680" i="5"/>
  <c r="D2167" i="5"/>
  <c r="D2130" i="5"/>
  <c r="D1021" i="5"/>
  <c r="D751" i="5"/>
  <c r="D455" i="5"/>
  <c r="D1866" i="5"/>
  <c r="D1241" i="5"/>
  <c r="D821" i="5"/>
  <c r="D1934" i="5"/>
  <c r="D2989" i="5"/>
  <c r="D2688" i="5"/>
  <c r="D2326" i="5"/>
  <c r="D1848" i="5"/>
  <c r="D1258" i="5"/>
  <c r="D175" i="5"/>
  <c r="D3058" i="5"/>
  <c r="D1370" i="5"/>
  <c r="D2297" i="5"/>
  <c r="D1360" i="5"/>
  <c r="D2423" i="5"/>
  <c r="D3240" i="5"/>
  <c r="D990" i="5"/>
  <c r="D407" i="5"/>
  <c r="D1175" i="5"/>
  <c r="D1854" i="5"/>
  <c r="D3216" i="5"/>
  <c r="D1092" i="5"/>
  <c r="D2078" i="5"/>
  <c r="D3183" i="5"/>
  <c r="D1617" i="5"/>
  <c r="D1209" i="5"/>
  <c r="D2178" i="5"/>
  <c r="D3019" i="5"/>
  <c r="D1142" i="5"/>
  <c r="D2441" i="5"/>
  <c r="D1518" i="5"/>
  <c r="D32" i="5"/>
  <c r="D1506" i="5"/>
  <c r="D3249" i="5"/>
  <c r="D2200" i="5"/>
  <c r="D880" i="5"/>
  <c r="D1008" i="5"/>
  <c r="D1213" i="5"/>
  <c r="D1733" i="5"/>
  <c r="D1372" i="5"/>
  <c r="D1057" i="5"/>
  <c r="D2100" i="5"/>
  <c r="D1240" i="5"/>
  <c r="D402" i="5"/>
  <c r="D239" i="5"/>
  <c r="D2079" i="5"/>
  <c r="D420" i="5"/>
  <c r="D1757" i="5"/>
  <c r="D342" i="5"/>
  <c r="D2055" i="5"/>
  <c r="D813" i="5"/>
  <c r="D1036" i="5"/>
  <c r="D246" i="5"/>
  <c r="D3149" i="5"/>
  <c r="D1357" i="5"/>
  <c r="D2878" i="5"/>
  <c r="D687" i="5"/>
  <c r="D2472" i="5"/>
  <c r="D3221" i="5"/>
  <c r="D748" i="5"/>
  <c r="D2317" i="5"/>
  <c r="D2272" i="5"/>
  <c r="D1299" i="5"/>
  <c r="D2626" i="5"/>
  <c r="D1414" i="5"/>
  <c r="D550" i="5"/>
  <c r="D1463" i="5"/>
  <c r="D218" i="5"/>
  <c r="D1295" i="5"/>
  <c r="D1758" i="5"/>
  <c r="D2772" i="5"/>
  <c r="D2115" i="5"/>
  <c r="D69" i="5"/>
  <c r="D314" i="5"/>
  <c r="D2866" i="5"/>
  <c r="D4" i="5"/>
  <c r="D1469" i="5"/>
  <c r="D2816" i="5"/>
  <c r="D848" i="5"/>
  <c r="D2940" i="5"/>
  <c r="D1006" i="5"/>
  <c r="D800" i="5"/>
  <c r="D1976" i="5"/>
  <c r="D1039" i="5"/>
  <c r="D3186" i="5"/>
  <c r="D1867" i="5"/>
  <c r="D432" i="5"/>
  <c r="D2232" i="5"/>
  <c r="D2021" i="5"/>
  <c r="D46" i="5"/>
  <c r="D384" i="5"/>
  <c r="D2931" i="5"/>
  <c r="D331" i="5"/>
  <c r="D1439" i="5"/>
  <c r="D969" i="5"/>
  <c r="D564" i="5"/>
  <c r="D3150" i="5"/>
  <c r="D1026" i="5"/>
  <c r="D2414" i="5"/>
  <c r="D518" i="5"/>
  <c r="D76" i="5"/>
  <c r="D1996" i="5"/>
  <c r="D2278" i="5"/>
  <c r="D379" i="5"/>
  <c r="D2111" i="5"/>
  <c r="D137" i="5"/>
  <c r="D1509" i="5"/>
  <c r="D1117" i="5"/>
  <c r="D914" i="5"/>
  <c r="D1994" i="5"/>
  <c r="D1580" i="5"/>
  <c r="D948" i="5"/>
  <c r="D2216" i="5"/>
  <c r="D2214" i="5"/>
  <c r="D2592" i="5"/>
  <c r="D3142" i="5"/>
  <c r="D1585" i="5"/>
  <c r="D2328" i="5"/>
  <c r="D2246" i="5"/>
  <c r="D2921" i="5"/>
  <c r="D735" i="5"/>
  <c r="D825" i="5"/>
  <c r="D2575" i="5"/>
  <c r="D2084" i="5"/>
  <c r="D2524" i="5"/>
  <c r="D938" i="5"/>
  <c r="D3217" i="5"/>
  <c r="D767" i="5"/>
  <c r="D1338" i="5"/>
  <c r="D378" i="5"/>
  <c r="D3208" i="5"/>
  <c r="D1754" i="5"/>
  <c r="D729" i="5"/>
  <c r="D2564" i="5"/>
  <c r="D207" i="5"/>
  <c r="D939" i="5"/>
  <c r="D188" i="5"/>
  <c r="D2337" i="5"/>
  <c r="D2718" i="5"/>
  <c r="D1980" i="5"/>
  <c r="D2006" i="5"/>
  <c r="D1955" i="5"/>
  <c r="D2182" i="5"/>
  <c r="D2780" i="5"/>
  <c r="D529" i="5"/>
  <c r="D2859" i="5"/>
  <c r="D1561" i="5"/>
  <c r="D351" i="5"/>
  <c r="D1803" i="5"/>
  <c r="D64" i="5"/>
  <c r="D863" i="5"/>
  <c r="D1169" i="5"/>
  <c r="D3189" i="5"/>
  <c r="D2497" i="5"/>
  <c r="D1457" i="5"/>
  <c r="D1443" i="5"/>
  <c r="D1505" i="5"/>
  <c r="D2597" i="5"/>
  <c r="D1946" i="5"/>
  <c r="D2838" i="5"/>
  <c r="D381" i="5"/>
  <c r="D2625" i="5"/>
  <c r="D31" i="5"/>
  <c r="D577" i="5"/>
  <c r="D2475" i="5"/>
  <c r="D2075" i="5"/>
  <c r="D111" i="5"/>
  <c r="D2147" i="5"/>
  <c r="D3054" i="5"/>
  <c r="D1050" i="5"/>
  <c r="D925" i="5"/>
  <c r="D981" i="5"/>
  <c r="D1522" i="5"/>
  <c r="D2293" i="5"/>
  <c r="D1998" i="5"/>
  <c r="D208" i="5"/>
  <c r="D413" i="5"/>
  <c r="D2360" i="5"/>
  <c r="D2023" i="5"/>
  <c r="D3229" i="5"/>
  <c r="D3119" i="5"/>
  <c r="D2683" i="5"/>
  <c r="D1069" i="5"/>
  <c r="D2670" i="5"/>
  <c r="D388" i="5"/>
  <c r="D1740" i="5"/>
  <c r="D2008" i="5"/>
  <c r="D1515" i="5"/>
  <c r="D706" i="5"/>
  <c r="D1321" i="5"/>
  <c r="D1029" i="5"/>
  <c r="D1199" i="5"/>
  <c r="D1734" i="5"/>
  <c r="D1283" i="5"/>
  <c r="D1064" i="5"/>
  <c r="D3004" i="5"/>
  <c r="D135" i="5"/>
  <c r="D3230" i="5"/>
  <c r="D1746" i="5"/>
  <c r="D2512" i="5"/>
  <c r="D1244" i="5"/>
  <c r="D1368" i="5"/>
  <c r="D2687" i="5"/>
  <c r="D1616" i="5"/>
  <c r="D228" i="5"/>
  <c r="D2591" i="5"/>
  <c r="D572" i="5"/>
  <c r="D661" i="5"/>
  <c r="D2834" i="5"/>
  <c r="D794" i="5"/>
  <c r="D2811" i="5"/>
  <c r="D2815" i="5"/>
  <c r="D2633" i="5"/>
  <c r="D286" i="5"/>
  <c r="D2763" i="5"/>
  <c r="D731" i="5"/>
  <c r="D2976" i="5"/>
  <c r="D3011" i="5"/>
  <c r="D1511" i="5"/>
  <c r="D3233" i="5"/>
  <c r="D3092" i="5"/>
  <c r="D1726" i="5"/>
  <c r="D123" i="5"/>
  <c r="D1401" i="5"/>
  <c r="D1409" i="5"/>
  <c r="D2738" i="5"/>
  <c r="D2543" i="5"/>
  <c r="D1268" i="5"/>
  <c r="D1883" i="5"/>
  <c r="D214" i="5"/>
  <c r="D2800" i="5"/>
  <c r="D1273" i="5"/>
  <c r="D1588" i="5"/>
  <c r="D266" i="5"/>
  <c r="D1818" i="5"/>
  <c r="D2902" i="5"/>
  <c r="D3106" i="5"/>
  <c r="D1239" i="5"/>
  <c r="D2808" i="5"/>
  <c r="D2765" i="5"/>
  <c r="D2508" i="5"/>
  <c r="D1489" i="5"/>
  <c r="D637" i="5"/>
  <c r="D2136" i="5"/>
  <c r="D2964" i="5"/>
  <c r="D1978" i="5"/>
  <c r="D3049" i="5"/>
  <c r="D917" i="5"/>
  <c r="D242" i="5"/>
  <c r="D1429" i="5"/>
  <c r="D918" i="5"/>
  <c r="D2594" i="5"/>
  <c r="D2500" i="5"/>
  <c r="D2040" i="5"/>
  <c r="D1868" i="5"/>
  <c r="D1731" i="5"/>
  <c r="D2275" i="5"/>
  <c r="D650" i="5"/>
  <c r="D2305" i="5"/>
  <c r="D2025" i="5"/>
  <c r="D3113" i="5"/>
  <c r="D3175" i="5"/>
  <c r="D1472" i="5"/>
  <c r="D1564" i="5"/>
  <c r="D1550" i="5"/>
  <c r="D1072" i="5"/>
  <c r="D3002" i="5"/>
  <c r="D1914" i="5"/>
  <c r="D439" i="5"/>
  <c r="D1817" i="5"/>
  <c r="D3061" i="5"/>
  <c r="D13" i="5"/>
  <c r="D220" i="5"/>
  <c r="D2757" i="5"/>
  <c r="D2487" i="5"/>
  <c r="D2127" i="5"/>
  <c r="D3203" i="5"/>
  <c r="D1131" i="5"/>
  <c r="D2915" i="5"/>
  <c r="D3003" i="5"/>
  <c r="D1446" i="5"/>
  <c r="D1960" i="5"/>
  <c r="D818" i="5"/>
  <c r="D1981" i="5"/>
  <c r="D747" i="5"/>
  <c r="D2891" i="5"/>
  <c r="D694" i="5"/>
  <c r="D1070" i="5"/>
  <c r="D2786" i="5"/>
  <c r="D3067" i="5"/>
  <c r="D122" i="5"/>
  <c r="D1158" i="5"/>
  <c r="D1330" i="5"/>
  <c r="D1145" i="5"/>
  <c r="D310" i="5"/>
  <c r="D883" i="5"/>
  <c r="D269" i="5"/>
  <c r="D2953" i="5"/>
  <c r="D745" i="5"/>
  <c r="D3140" i="5"/>
  <c r="D1002" i="5"/>
  <c r="D1172" i="5"/>
  <c r="D1075" i="5"/>
  <c r="D1501" i="5"/>
  <c r="D1709" i="5"/>
  <c r="D2858" i="5"/>
  <c r="D3239" i="5"/>
  <c r="D2381" i="5"/>
  <c r="D2171" i="5"/>
  <c r="D2552" i="5"/>
  <c r="D197" i="5"/>
  <c r="D1939" i="5"/>
  <c r="D1207" i="5"/>
  <c r="D2740" i="5"/>
  <c r="D2015" i="5"/>
  <c r="D2871" i="5"/>
  <c r="D443" i="5"/>
  <c r="D2978" i="5"/>
  <c r="D2905" i="5"/>
  <c r="D2943" i="5"/>
  <c r="D1987" i="5"/>
  <c r="D2664" i="5"/>
  <c r="D3219" i="5"/>
  <c r="D3033" i="5"/>
  <c r="D2617" i="5"/>
  <c r="D2153" i="5"/>
  <c r="D2251" i="5"/>
  <c r="D2388" i="5"/>
  <c r="D1301" i="5"/>
  <c r="D2882" i="5"/>
  <c r="D51" i="5"/>
  <c r="D860" i="5"/>
  <c r="D1062" i="5"/>
  <c r="D1730" i="5"/>
  <c r="D2600" i="5"/>
  <c r="D288" i="5"/>
  <c r="D887" i="5"/>
  <c r="D858" i="5"/>
  <c r="D671" i="5"/>
  <c r="D952" i="5"/>
  <c r="D1777" i="5"/>
  <c r="D1744" i="5"/>
  <c r="D2939" i="5"/>
  <c r="D1305" i="5"/>
  <c r="D1458" i="5"/>
  <c r="D2492" i="5"/>
  <c r="D865" i="5"/>
  <c r="D1878" i="5"/>
  <c r="D224" i="5"/>
  <c r="D343" i="5"/>
  <c r="D3156" i="5"/>
  <c r="D1226" i="5"/>
  <c r="D1433" i="5"/>
  <c r="D2209" i="5"/>
  <c r="D2313" i="5"/>
  <c r="D1677" i="5"/>
  <c r="D932" i="5"/>
  <c r="D1828" i="5"/>
  <c r="D1389" i="5"/>
  <c r="D2610" i="5"/>
  <c r="D2531" i="5"/>
  <c r="D2110" i="5"/>
  <c r="D2461" i="5"/>
  <c r="D835" i="5"/>
  <c r="D1519" i="5"/>
  <c r="D3202" i="5"/>
  <c r="D1248" i="5"/>
  <c r="D1188" i="5"/>
  <c r="D3014" i="5"/>
  <c r="D2288" i="5"/>
  <c r="D2998" i="5"/>
  <c r="D3205" i="5"/>
  <c r="D2899" i="5"/>
  <c r="D395" i="5"/>
  <c r="D3023" i="5"/>
  <c r="D2726" i="5"/>
  <c r="D949" i="5"/>
  <c r="D1713" i="5"/>
  <c r="D627" i="5"/>
  <c r="D624" i="5"/>
  <c r="D960" i="5"/>
  <c r="D3071" i="5"/>
  <c r="D1663" i="5"/>
  <c r="D1453" i="5"/>
  <c r="D390" i="5"/>
  <c r="D514" i="5"/>
  <c r="D2990" i="5"/>
  <c r="D1622" i="5"/>
  <c r="D481" i="5"/>
  <c r="D70" i="5"/>
  <c r="D1815" i="5"/>
  <c r="D257" i="5"/>
  <c r="D1023" i="5"/>
  <c r="D2384" i="5"/>
  <c r="D2980" i="5"/>
  <c r="D154" i="5"/>
  <c r="D193" i="5"/>
  <c r="D2829" i="5"/>
  <c r="D89" i="5"/>
  <c r="D2063" i="5"/>
  <c r="D1618" i="5"/>
  <c r="D1096" i="5"/>
  <c r="D1074" i="5"/>
  <c r="D454" i="5"/>
  <c r="D1034" i="5"/>
  <c r="D1915" i="5"/>
  <c r="D689" i="5"/>
  <c r="D774" i="5"/>
  <c r="D2157" i="5"/>
  <c r="D2335" i="5"/>
  <c r="D157" i="5"/>
  <c r="D414" i="5"/>
  <c r="D2266" i="5"/>
  <c r="D1063" i="5"/>
  <c r="D2186" i="5"/>
  <c r="D1184" i="5"/>
  <c r="D1267" i="5"/>
  <c r="D1547" i="5"/>
  <c r="D1631" i="5"/>
  <c r="D1341" i="5"/>
  <c r="D459" i="5"/>
  <c r="D556" i="5"/>
  <c r="D786" i="5"/>
  <c r="D1954" i="5"/>
  <c r="D1684" i="5"/>
  <c r="D2628" i="5"/>
  <c r="D1725" i="5"/>
  <c r="D543" i="5"/>
  <c r="D2330" i="5"/>
  <c r="D2190" i="5"/>
  <c r="D1337" i="5"/>
  <c r="D2139" i="5"/>
  <c r="D3062" i="5"/>
  <c r="D361" i="5"/>
  <c r="D622" i="5"/>
  <c r="D392" i="5"/>
  <c r="D3185" i="5"/>
  <c r="D2611" i="5"/>
  <c r="D62" i="5"/>
  <c r="D2640" i="5"/>
  <c r="D394" i="5"/>
  <c r="D2399" i="5"/>
  <c r="D124" i="5"/>
  <c r="D3147" i="5"/>
  <c r="D200" i="5"/>
  <c r="D2106" i="5"/>
  <c r="D2561" i="5"/>
  <c r="D2584" i="5"/>
  <c r="D610" i="5"/>
  <c r="D1642" i="5"/>
  <c r="D839" i="5"/>
  <c r="D1665" i="5"/>
  <c r="D1300" i="5"/>
  <c r="D2489" i="5"/>
  <c r="D1641" i="5"/>
  <c r="D1449" i="5"/>
  <c r="D2261" i="5"/>
  <c r="D2073" i="5"/>
  <c r="D3095" i="5"/>
  <c r="D114" i="5"/>
  <c r="D2708" i="5"/>
  <c r="D2701" i="5"/>
  <c r="D1474" i="5"/>
  <c r="D2517" i="5"/>
  <c r="D1494" i="5"/>
  <c r="D1827" i="5"/>
  <c r="D2256" i="5"/>
  <c r="D2069" i="5"/>
  <c r="D54" i="5"/>
  <c r="D2700" i="5"/>
  <c r="D2775" i="5"/>
  <c r="D2839" i="5"/>
  <c r="D2787" i="5"/>
  <c r="D1648" i="5"/>
  <c r="D345" i="5"/>
  <c r="D2922" i="5"/>
  <c r="D1961" i="5"/>
  <c r="D555" i="5"/>
  <c r="D1325" i="5"/>
  <c r="D1794" i="5"/>
  <c r="D125" i="5"/>
  <c r="D742" i="5"/>
  <c r="D2766" i="5"/>
  <c r="D292" i="5"/>
  <c r="D1723" i="5"/>
  <c r="D3009" i="5"/>
  <c r="D247" i="5"/>
  <c r="D2566" i="5"/>
  <c r="D2894" i="5"/>
  <c r="D2977" i="5"/>
  <c r="D1310" i="5"/>
  <c r="D819" i="5"/>
  <c r="D1702" i="5"/>
  <c r="D1608" i="5"/>
  <c r="D994" i="5"/>
  <c r="D2026" i="5"/>
  <c r="D3188" i="5"/>
  <c r="D169" i="5"/>
  <c r="D85" i="5"/>
  <c r="D1168" i="5"/>
  <c r="D2141" i="5"/>
  <c r="D3039" i="5"/>
  <c r="D603" i="5"/>
  <c r="D56" i="5"/>
  <c r="D1046" i="5"/>
  <c r="D1664" i="5"/>
  <c r="D2137" i="5"/>
  <c r="D755" i="5"/>
  <c r="D2885" i="5"/>
  <c r="D3015" i="5"/>
  <c r="D2506" i="5"/>
  <c r="D1220" i="5"/>
  <c r="D1000" i="5"/>
  <c r="D181" i="5"/>
  <c r="D1191" i="5"/>
  <c r="D263" i="5"/>
  <c r="D2231" i="5"/>
  <c r="D3207" i="5"/>
  <c r="D1383" i="5"/>
  <c r="D2659" i="5"/>
  <c r="D2483" i="5"/>
  <c r="D144" i="5"/>
  <c r="D323" i="5"/>
  <c r="D260" i="5"/>
  <c r="D303" i="5"/>
  <c r="D3155" i="5"/>
  <c r="D915" i="5"/>
  <c r="D2086" i="5"/>
  <c r="D1112" i="5"/>
  <c r="D1235" i="5"/>
  <c r="D532" i="5"/>
  <c r="D878" i="5"/>
  <c r="D872" i="5"/>
  <c r="D1870" i="5"/>
  <c r="D2956" i="5"/>
  <c r="D2350" i="5"/>
  <c r="D2160" i="5"/>
  <c r="D1884" i="5"/>
  <c r="D746" i="5"/>
  <c r="D2465" i="5"/>
  <c r="D1811" i="5"/>
  <c r="D984" i="5"/>
  <c r="D2114" i="5"/>
  <c r="D2255" i="5"/>
  <c r="D1007" i="5"/>
  <c r="D1413" i="5"/>
  <c r="D2567" i="5"/>
  <c r="D3093" i="5"/>
  <c r="D1165" i="5"/>
  <c r="D262" i="5"/>
  <c r="D2314" i="5"/>
  <c r="D2761" i="5"/>
  <c r="D1065" i="5"/>
  <c r="D504" i="5"/>
  <c r="D527" i="5"/>
  <c r="D904" i="5"/>
  <c r="D3131" i="5"/>
  <c r="D1856" i="5"/>
  <c r="D2981" i="5"/>
  <c r="D583" i="5"/>
  <c r="D466" i="5"/>
  <c r="D727" i="5"/>
  <c r="D3107" i="5"/>
  <c r="D1160" i="5"/>
  <c r="D1173" i="5"/>
  <c r="D2450" i="5"/>
  <c r="D2237" i="5"/>
  <c r="D3103" i="5"/>
  <c r="D2518" i="5"/>
  <c r="D1028" i="5"/>
  <c r="D2142" i="5"/>
  <c r="D1306" i="5"/>
  <c r="D1487" i="5"/>
  <c r="D1416" i="5"/>
  <c r="D2504" i="5"/>
  <c r="D1339" i="5"/>
  <c r="D3171" i="5"/>
  <c r="D3096" i="5"/>
  <c r="D1875" i="5"/>
  <c r="D1425" i="5"/>
  <c r="D1657" i="5"/>
  <c r="D911" i="5"/>
  <c r="D662" i="5"/>
  <c r="D1787" i="5"/>
  <c r="D776" i="5"/>
  <c r="D3133" i="5"/>
  <c r="D139" i="5"/>
  <c r="D97" i="5"/>
  <c r="D2125" i="5"/>
  <c r="D58" i="5"/>
  <c r="D1845" i="5"/>
  <c r="D2175" i="5"/>
  <c r="D2697" i="5"/>
  <c r="D2739" i="5"/>
  <c r="D1691" i="5"/>
  <c r="D276" i="5"/>
  <c r="D1101" i="5"/>
  <c r="D344" i="5"/>
  <c r="D1367" i="5"/>
  <c r="D173" i="5"/>
  <c r="D1925" i="5"/>
  <c r="D1348" i="5"/>
  <c r="D3100" i="5"/>
  <c r="D499" i="5"/>
  <c r="D1882" i="5"/>
  <c r="D1850" i="5"/>
  <c r="D3114" i="5"/>
  <c r="D2880" i="5"/>
  <c r="D2912" i="5"/>
  <c r="D1931" i="5"/>
  <c r="D2843" i="5"/>
  <c r="D3236" i="5"/>
  <c r="D30" i="5"/>
  <c r="D3021" i="5"/>
  <c r="D1156" i="5"/>
  <c r="D641" i="5"/>
  <c r="D1111" i="5"/>
  <c r="D3105" i="5"/>
  <c r="D1053" i="5"/>
  <c r="D2961" i="5"/>
  <c r="D3177" i="5"/>
  <c r="D1836" i="5"/>
  <c r="D63" i="5"/>
  <c r="D328" i="5"/>
  <c r="D2403" i="5"/>
  <c r="D711" i="5"/>
  <c r="D132" i="5"/>
  <c r="D673" i="5"/>
  <c r="D1193" i="5"/>
  <c r="D632" i="5"/>
  <c r="D461" i="5"/>
  <c r="D3027" i="5"/>
  <c r="D61" i="5"/>
  <c r="D623" i="5"/>
  <c r="D2065" i="5"/>
  <c r="D2036" i="5"/>
  <c r="D3022" i="5"/>
  <c r="D12" i="5"/>
  <c r="D2453" i="5"/>
  <c r="D762" i="5"/>
  <c r="D2199" i="5"/>
  <c r="D1891" i="5"/>
  <c r="D2538" i="5"/>
  <c r="D2906" i="5"/>
  <c r="D227" i="5"/>
  <c r="D2370" i="5"/>
  <c r="D350" i="5"/>
  <c r="D2291" i="5"/>
  <c r="D3090" i="5"/>
  <c r="D541" i="5"/>
  <c r="D2107" i="5"/>
  <c r="D2378" i="5"/>
  <c r="D2424" i="5"/>
  <c r="D1611" i="5"/>
  <c r="D1044" i="5"/>
  <c r="D3179" i="5"/>
  <c r="D871" i="5"/>
  <c r="D1842" i="5"/>
  <c r="D150" i="5"/>
  <c r="D1902" i="5"/>
  <c r="D3101" i="5"/>
  <c r="D1475" i="5"/>
  <c r="D438" i="5"/>
  <c r="D1229" i="5"/>
  <c r="D3135" i="5"/>
  <c r="D2477" i="5"/>
  <c r="D1556" i="5"/>
  <c r="D1327" i="5"/>
  <c r="D190" i="5"/>
  <c r="D490" i="5"/>
  <c r="D1326" i="5"/>
  <c r="D337" i="5"/>
  <c r="D349" i="5"/>
  <c r="D1935" i="5"/>
  <c r="D2936" i="5"/>
  <c r="D2797" i="5"/>
  <c r="D842" i="5"/>
  <c r="D830" i="5"/>
  <c r="D167" i="5"/>
  <c r="D1132" i="5"/>
  <c r="D2034" i="5"/>
  <c r="D702" i="5"/>
  <c r="D2951" i="5"/>
  <c r="D552" i="5"/>
  <c r="D1052" i="5"/>
  <c r="D1541" i="5"/>
  <c r="D2764" i="5"/>
  <c r="D1212" i="5"/>
  <c r="D3122" i="5"/>
  <c r="D2655" i="5"/>
  <c r="D3117" i="5"/>
  <c r="D3124" i="5"/>
  <c r="D2118" i="5"/>
  <c r="D2665" i="5"/>
  <c r="D856" i="5"/>
  <c r="D1670" i="5"/>
  <c r="D1264" i="5"/>
  <c r="D1047" i="5"/>
  <c r="D2057" i="5"/>
  <c r="D1594" i="5"/>
  <c r="D626" i="5"/>
  <c r="D2080" i="5"/>
  <c r="D1706" i="5"/>
  <c r="D2338" i="5"/>
  <c r="D652" i="5"/>
  <c r="D375" i="5"/>
  <c r="D1020" i="5"/>
  <c r="D1711" i="5"/>
  <c r="D2372" i="5"/>
  <c r="D183" i="5"/>
  <c r="D1917" i="5"/>
  <c r="D441" i="5"/>
  <c r="D1343" i="5"/>
  <c r="D1944" i="5"/>
  <c r="D226" i="5"/>
  <c r="D1462" i="5"/>
  <c r="D1297" i="5"/>
  <c r="D3129" i="5"/>
  <c r="D1937" i="5"/>
  <c r="D1838" i="5"/>
  <c r="D2018" i="5"/>
  <c r="D2039" i="5"/>
  <c r="D1332" i="5"/>
  <c r="D296" i="5"/>
  <c r="D424" i="5"/>
  <c r="D2204" i="5"/>
  <c r="D1381" i="5"/>
  <c r="D2434" i="5"/>
  <c r="D2148" i="5"/>
  <c r="D2860" i="5"/>
  <c r="D2390" i="5"/>
  <c r="D2813" i="5"/>
  <c r="D204" i="5"/>
  <c r="D1377" i="5"/>
  <c r="D2863" i="5"/>
  <c r="D3139" i="5"/>
  <c r="D820" i="5"/>
  <c r="D644" i="5"/>
  <c r="D2174" i="5"/>
  <c r="D2886" i="5"/>
  <c r="D131" i="5"/>
  <c r="D3047" i="5"/>
  <c r="D2618" i="5"/>
  <c r="D285" i="5"/>
  <c r="D231" i="5"/>
  <c r="D775" i="5"/>
  <c r="D1704" i="5"/>
  <c r="D2721" i="5"/>
  <c r="D1201" i="5"/>
  <c r="D1864" i="5"/>
  <c r="D3218" i="5"/>
  <c r="D2299" i="5"/>
  <c r="D1440" i="5"/>
  <c r="D1010" i="5"/>
  <c r="D943" i="5"/>
  <c r="D1271" i="5"/>
  <c r="D3099" i="5"/>
  <c r="D2734" i="5"/>
  <c r="D2196" i="5"/>
  <c r="D684" i="5"/>
  <c r="D2312" i="5"/>
  <c r="D1118" i="5"/>
  <c r="D1660" i="5"/>
  <c r="D2796" i="5"/>
  <c r="D837" i="5"/>
  <c r="D2376" i="5"/>
  <c r="D1808" i="5"/>
  <c r="D1323" i="5"/>
  <c r="D1778" i="5"/>
  <c r="D2493" i="5"/>
  <c r="D376" i="5"/>
  <c r="D1162" i="5"/>
  <c r="D926" i="5"/>
  <c r="D1388" i="5"/>
  <c r="D635" i="5"/>
  <c r="D2324" i="5"/>
  <c r="D355" i="5"/>
  <c r="D1124" i="5"/>
  <c r="D5" i="5"/>
  <c r="D468" i="5"/>
  <c r="D2548" i="5"/>
  <c r="D714" i="5"/>
  <c r="D946" i="5"/>
  <c r="D1438" i="5"/>
  <c r="D2944" i="5"/>
  <c r="D3245" i="5"/>
  <c r="D25" i="5"/>
  <c r="D2612" i="5"/>
  <c r="D2950" i="5"/>
  <c r="D940" i="5"/>
  <c r="D259" i="5"/>
  <c r="D1228" i="5"/>
  <c r="D719" i="5"/>
  <c r="D833" i="5"/>
  <c r="D2541" i="5"/>
  <c r="D2371" i="5"/>
  <c r="D2762" i="5"/>
  <c r="D777" i="5"/>
  <c r="D962" i="5"/>
  <c r="D1091" i="5"/>
  <c r="D2419" i="5"/>
  <c r="D1682" i="5"/>
  <c r="D2234" i="5"/>
  <c r="D2112" i="5"/>
  <c r="D252" i="5"/>
  <c r="D2969" i="5"/>
  <c r="D2365" i="5"/>
  <c r="D3091" i="5"/>
  <c r="D638" i="5"/>
  <c r="D1011" i="5"/>
  <c r="D289" i="5"/>
  <c r="D2924" i="5"/>
  <c r="D3088" i="5"/>
  <c r="D1649" i="5"/>
  <c r="D2686" i="5"/>
  <c r="D725" i="5"/>
  <c r="D2822" i="5"/>
  <c r="D95" i="5"/>
  <c r="D1844" i="5"/>
  <c r="D1143" i="5"/>
  <c r="D1572" i="5"/>
  <c r="D3164" i="5"/>
  <c r="D2203" i="5"/>
  <c r="D1307" i="5"/>
  <c r="D2373" i="5"/>
  <c r="D2634" i="5"/>
  <c r="D2315" i="5"/>
  <c r="D935" i="5"/>
  <c r="D126" i="5"/>
  <c r="D571" i="5"/>
  <c r="D1632" i="5"/>
  <c r="D332" i="5"/>
  <c r="D40" i="5"/>
  <c r="D347" i="5"/>
  <c r="D3132" i="5"/>
  <c r="D1257" i="5"/>
  <c r="D82" i="5"/>
  <c r="D2746" i="5"/>
  <c r="D428" i="5"/>
  <c r="D2156" i="5"/>
  <c r="D2601" i="5"/>
  <c r="D1557" i="5"/>
  <c r="D1645" i="5"/>
  <c r="D2972" i="5"/>
  <c r="D2206" i="5"/>
  <c r="D404" i="5"/>
  <c r="D2735" i="5"/>
  <c r="D1225" i="5"/>
  <c r="D399" i="5"/>
  <c r="D2733" i="5"/>
  <c r="D1485" i="5"/>
  <c r="D2503" i="5"/>
  <c r="D2893" i="5"/>
  <c r="D297" i="5"/>
  <c r="D176" i="5"/>
  <c r="D599" i="5"/>
  <c r="D2932" i="5"/>
  <c r="D2579" i="5"/>
  <c r="D1769" i="5"/>
  <c r="D1800" i="5"/>
  <c r="D3194" i="5"/>
  <c r="D77" i="5"/>
  <c r="D201" i="5"/>
  <c r="D1945" i="5"/>
  <c r="D3238" i="5"/>
  <c r="D2691" i="5"/>
  <c r="D2003" i="5"/>
  <c r="D189" i="5"/>
  <c r="D2159" i="5"/>
  <c r="D447" i="5"/>
  <c r="D690" i="5"/>
  <c r="D1366" i="5"/>
  <c r="D1714" i="5"/>
  <c r="D1486" i="5"/>
  <c r="D2031" i="5"/>
  <c r="D52" i="5"/>
  <c r="D1059" i="5"/>
  <c r="D493" i="5"/>
  <c r="D427" i="5"/>
  <c r="D3170" i="5"/>
  <c r="D567" i="5"/>
  <c r="D1921" i="5"/>
  <c r="D401" i="5"/>
  <c r="D2554" i="5"/>
  <c r="D2693" i="5"/>
  <c r="D1073" i="5"/>
  <c r="D1082" i="5"/>
  <c r="D300" i="5"/>
  <c r="D520" i="5"/>
  <c r="D440" i="5"/>
  <c r="D1221" i="5"/>
  <c r="D1582" i="5"/>
  <c r="D2992" i="5"/>
  <c r="D1249" i="5"/>
  <c r="D2124" i="5"/>
  <c r="D2862" i="5"/>
  <c r="D2544" i="5"/>
  <c r="D1604" i="5"/>
  <c r="D2656" i="5"/>
  <c r="D2789" i="5"/>
  <c r="D788" i="5"/>
  <c r="D2745" i="5"/>
  <c r="D3159" i="5"/>
  <c r="D1483" i="5"/>
  <c r="D168" i="5"/>
  <c r="D1238" i="5"/>
  <c r="D2220" i="5"/>
  <c r="D7" i="5"/>
  <c r="D3046" i="5"/>
  <c r="D2276" i="5"/>
  <c r="D579" i="5"/>
  <c r="D2930" i="5"/>
  <c r="D1895" i="5"/>
  <c r="D1820" i="5"/>
  <c r="D3162" i="5"/>
  <c r="D1716" i="5"/>
  <c r="D358" i="5"/>
  <c r="D3082" i="5"/>
  <c r="D333" i="5"/>
  <c r="D886" i="5"/>
  <c r="D2267" i="5"/>
  <c r="D2443" i="5"/>
  <c r="D861" i="5"/>
  <c r="D2024" i="5"/>
  <c r="D159" i="5"/>
  <c r="D691" i="5"/>
  <c r="D3181" i="5"/>
  <c r="D1018" i="5"/>
  <c r="D1311" i="5"/>
  <c r="D1712" i="5"/>
  <c r="D229" i="5"/>
  <c r="D397" i="5"/>
  <c r="D2854" i="5"/>
  <c r="D588" i="5"/>
  <c r="D2449" i="5"/>
  <c r="D326" i="5"/>
  <c r="D1655" i="5"/>
  <c r="D386" i="5"/>
  <c r="D2119" i="5"/>
  <c r="D2608" i="5"/>
  <c r="D814" i="5"/>
  <c r="D377" i="5"/>
  <c r="D2560" i="5"/>
  <c r="D2557" i="5"/>
  <c r="D1997" i="5"/>
  <c r="D1012" i="5"/>
  <c r="D2323" i="5"/>
  <c r="D223" i="5"/>
  <c r="D87" i="5"/>
  <c r="D591" i="5"/>
  <c r="D110" i="5"/>
  <c r="D1477" i="5"/>
  <c r="D2661" i="5"/>
  <c r="D1576" i="5"/>
  <c r="D757" i="5"/>
  <c r="D3125" i="5"/>
  <c r="D2056" i="5"/>
  <c r="D1596" i="5"/>
  <c r="D1263" i="5"/>
  <c r="D1353" i="5"/>
  <c r="D1033" i="5"/>
  <c r="D1161" i="5"/>
  <c r="D2132" i="5"/>
  <c r="D866" i="5"/>
  <c r="D2168" i="5"/>
  <c r="D1947" i="5"/>
  <c r="D306" i="5"/>
  <c r="D513" i="5"/>
  <c r="D537" i="5"/>
  <c r="D1615" i="5"/>
  <c r="D1276" i="5"/>
  <c r="D2928" i="5"/>
  <c r="D198" i="5"/>
  <c r="D210" i="5"/>
  <c r="D1587" i="5"/>
  <c r="D2179" i="5"/>
  <c r="D1710" i="5"/>
  <c r="D874" i="5"/>
  <c r="D1552" i="5"/>
  <c r="D203" i="5"/>
  <c r="D2595" i="5"/>
  <c r="D975" i="5"/>
  <c r="D2252" i="5"/>
  <c r="D1742" i="5"/>
  <c r="D1583" i="5"/>
  <c r="D113" i="5"/>
  <c r="D2116" i="5"/>
  <c r="D1358" i="5"/>
  <c r="D2565" i="5"/>
  <c r="D1627" i="5"/>
  <c r="D2724" i="5"/>
  <c r="D736" i="5"/>
  <c r="D2678" i="5"/>
  <c r="D3138" i="5"/>
  <c r="D238" i="5"/>
  <c r="D1973" i="5"/>
  <c r="D2867" i="5"/>
  <c r="D828" i="5"/>
  <c r="D1104" i="5"/>
  <c r="D1589" i="5"/>
  <c r="D1363" i="5"/>
  <c r="D2064" i="5"/>
  <c r="D947" i="5"/>
  <c r="D119" i="5"/>
  <c r="D2247" i="5"/>
  <c r="D569" i="5"/>
  <c r="D1151" i="5"/>
  <c r="D584" i="5"/>
  <c r="D2534" i="5"/>
  <c r="D1597" i="5"/>
  <c r="D1903" i="5"/>
  <c r="D822" i="5"/>
  <c r="D3035" i="5"/>
  <c r="D1492" i="5"/>
  <c r="D91" i="5"/>
  <c r="D3057" i="5"/>
  <c r="D1644" i="5"/>
  <c r="D26" i="5"/>
  <c r="D1984" i="5"/>
  <c r="D1932" i="5"/>
  <c r="D1763" i="5"/>
  <c r="D2268" i="5"/>
  <c r="D1030" i="5"/>
  <c r="D1303" i="5"/>
  <c r="D1390" i="5"/>
  <c r="D1822" i="5"/>
  <c r="D1277" i="5"/>
  <c r="D1791" i="5"/>
  <c r="D498" i="5"/>
  <c r="D1116" i="5"/>
  <c r="D1275" i="5"/>
  <c r="D233" i="5"/>
  <c r="D1009" i="5"/>
  <c r="D2425" i="5"/>
  <c r="D1150" i="5"/>
  <c r="D2331" i="5"/>
  <c r="D2000" i="5"/>
  <c r="D1613" i="5"/>
  <c r="D2913" i="5"/>
  <c r="D2329" i="5"/>
  <c r="D1346" i="5"/>
  <c r="D2730" i="5"/>
  <c r="D1324" i="5"/>
  <c r="D2861" i="5"/>
  <c r="D2426" i="5"/>
  <c r="D2802" i="5"/>
  <c r="D2218" i="5"/>
  <c r="D146" i="5"/>
  <c r="D2872" i="5"/>
  <c r="D1119" i="5"/>
  <c r="D2269" i="5"/>
  <c r="D20" i="5"/>
  <c r="D620" i="5"/>
  <c r="D2874" i="5"/>
  <c r="D1093" i="5"/>
  <c r="D849" i="5"/>
  <c r="D109" i="5"/>
  <c r="D616" i="5"/>
  <c r="D879" i="5"/>
  <c r="D3077" i="5"/>
  <c r="D151" i="5"/>
  <c r="D3068" i="5"/>
  <c r="D3032" i="5"/>
  <c r="D2455" i="5"/>
  <c r="D484" i="5"/>
  <c r="D1255" i="5"/>
  <c r="D1679" i="5"/>
  <c r="D2935" i="5"/>
  <c r="D1504" i="5"/>
  <c r="D408" i="5"/>
  <c r="D2087" i="5"/>
  <c r="D2828" i="5"/>
  <c r="D57" i="5"/>
  <c r="D2501" i="5"/>
  <c r="D463" i="5"/>
  <c r="D3176" i="5"/>
  <c r="D2979" i="5"/>
  <c r="D449" i="5"/>
  <c r="D954" i="5"/>
  <c r="D2758" i="5"/>
  <c r="D781" i="5"/>
  <c r="D2798" i="5"/>
  <c r="D2580" i="5"/>
  <c r="D3040" i="5"/>
  <c r="D539" i="5"/>
  <c r="D147" i="5"/>
  <c r="D761" i="5"/>
  <c r="D3152" i="5"/>
  <c r="D3151" i="5"/>
  <c r="D3222" i="5"/>
  <c r="D2470" i="5"/>
  <c r="D2262" i="5"/>
  <c r="D3182" i="5"/>
  <c r="D855" i="5"/>
  <c r="D380" i="5"/>
  <c r="D3094" i="5"/>
  <c r="D1516" i="5"/>
  <c r="D1990" i="5"/>
  <c r="D1113" i="5"/>
  <c r="D403" i="5"/>
  <c r="D1821" i="5"/>
  <c r="D1109" i="5"/>
  <c r="D594" i="5"/>
  <c r="D2356" i="5"/>
  <c r="D2622" i="5"/>
  <c r="D1591" i="5"/>
  <c r="D2207" i="5"/>
  <c r="D2342" i="5"/>
  <c r="D1633" i="5"/>
  <c r="D1728" i="5"/>
  <c r="D834" i="5"/>
  <c r="D1537" i="5"/>
  <c r="D1880" i="5"/>
  <c r="D1129" i="5"/>
  <c r="D2030" i="5"/>
  <c r="D3227" i="5"/>
  <c r="D108" i="5"/>
  <c r="D1121" i="5"/>
  <c r="D2540" i="5"/>
  <c r="D80" i="5"/>
  <c r="D325" i="5"/>
  <c r="D1071" i="5"/>
  <c r="D867" i="5"/>
  <c r="D1447" i="5"/>
  <c r="D396" i="5"/>
  <c r="D1434" i="5"/>
  <c r="D305" i="5"/>
  <c r="D372" i="5"/>
  <c r="D2099" i="5"/>
  <c r="D1578" i="5"/>
  <c r="D230" i="5"/>
  <c r="D801" i="5"/>
  <c r="D2609" i="5"/>
  <c r="D2790" i="5"/>
  <c r="D2788" i="5"/>
  <c r="D1798" i="5"/>
  <c r="D802" i="5"/>
  <c r="D542" i="5"/>
  <c r="D2695" i="5"/>
  <c r="D1365" i="5"/>
  <c r="D2836" i="5"/>
  <c r="D2644" i="5"/>
  <c r="D1636" i="5"/>
  <c r="D829" i="5"/>
  <c r="D448" i="5"/>
  <c r="D2045" i="5"/>
  <c r="D393" i="5"/>
  <c r="D989" i="5"/>
  <c r="D1245" i="5"/>
  <c r="D1904" i="5"/>
  <c r="D3079" i="5"/>
  <c r="D418" i="5"/>
  <c r="D1378" i="5"/>
  <c r="D1526" i="5"/>
  <c r="D274" i="5"/>
  <c r="D1697" i="5"/>
  <c r="D2903" i="5"/>
  <c r="D2824" i="5"/>
  <c r="D2826" i="5"/>
  <c r="D1083" i="5"/>
  <c r="D953" i="5"/>
  <c r="D2814" i="5"/>
  <c r="D2673" i="5"/>
  <c r="D2037" i="5"/>
  <c r="D477" i="5"/>
  <c r="D2243" i="5"/>
  <c r="D2520" i="5"/>
  <c r="D3197" i="5"/>
  <c r="D2104" i="5"/>
  <c r="D2754" i="5"/>
  <c r="D2062" i="5"/>
  <c r="D41" i="5"/>
  <c r="D2447" i="5"/>
  <c r="D161" i="5"/>
  <c r="D2696" i="5"/>
  <c r="D1019" i="5"/>
  <c r="D1666" i="5"/>
  <c r="D2596" i="5"/>
  <c r="D3012" i="5"/>
  <c r="D1279" i="5"/>
  <c r="D1579" i="5"/>
  <c r="D2341" i="5"/>
  <c r="D1350" i="5"/>
  <c r="D1952" i="5"/>
  <c r="D1048" i="5"/>
  <c r="D1943" i="5"/>
  <c r="D1242" i="5"/>
  <c r="D3051" i="5"/>
  <c r="D1558" i="5"/>
  <c r="D155" i="5"/>
  <c r="D528" i="5"/>
  <c r="D2457" i="5"/>
  <c r="D1565" i="5"/>
  <c r="D944" i="5"/>
  <c r="D264" i="5"/>
  <c r="D2582" i="5"/>
  <c r="D2479" i="5"/>
  <c r="D107" i="5"/>
  <c r="D2971" i="5"/>
  <c r="D838" i="5"/>
  <c r="D469" i="5"/>
  <c r="D2749" i="5"/>
  <c r="D2102" i="5"/>
  <c r="D3228" i="5"/>
  <c r="D933" i="5"/>
  <c r="D48" i="5"/>
  <c r="D3034" i="5"/>
  <c r="D2827" i="5"/>
  <c r="D2831" i="5"/>
  <c r="D1329" i="5"/>
  <c r="D1319" i="5"/>
  <c r="D93" i="5"/>
  <c r="D205" i="5"/>
  <c r="D2044" i="5"/>
  <c r="D2364" i="5"/>
  <c r="D2773" i="5"/>
  <c r="D2635" i="5"/>
  <c r="D2019" i="5"/>
  <c r="D589" i="5"/>
  <c r="D2532" i="5"/>
  <c r="D1586" i="5"/>
  <c r="D2340" i="5"/>
  <c r="D2353" i="5"/>
  <c r="D2240" i="5"/>
  <c r="D2774" i="5"/>
  <c r="D1732" i="5"/>
  <c r="D595" i="5"/>
  <c r="D445" i="5"/>
  <c r="D950" i="5"/>
  <c r="D2151" i="5"/>
  <c r="D2081" i="5"/>
  <c r="D2354" i="5"/>
  <c r="D812" i="5"/>
  <c r="D3136" i="5"/>
  <c r="D1860" i="5"/>
  <c r="D2446" i="5"/>
  <c r="D2469" i="5"/>
  <c r="D1125" i="5"/>
  <c r="D1490" i="5"/>
  <c r="D483" i="5"/>
  <c r="D74" i="5"/>
  <c r="D194" i="5"/>
  <c r="D2511" i="5"/>
  <c r="D245" i="5"/>
  <c r="D2806" i="5"/>
  <c r="D261" i="5"/>
  <c r="D707" i="5"/>
  <c r="D1906" i="5"/>
  <c r="D2558" i="5"/>
  <c r="D500" i="5"/>
  <c r="D2545" i="5"/>
  <c r="D2415" i="5"/>
  <c r="D39" i="5"/>
  <c r="D1371" i="5"/>
  <c r="D42" i="5"/>
  <c r="D1090" i="5"/>
  <c r="D1835" i="5"/>
  <c r="D796" i="5"/>
  <c r="D1720" i="5"/>
  <c r="D562" i="5"/>
  <c r="D1362" i="5"/>
  <c r="D530" i="5"/>
  <c r="D1045" i="5"/>
  <c r="D1293" i="5"/>
  <c r="D1349" i="5"/>
  <c r="D2238" i="5"/>
  <c r="D383" i="5"/>
  <c r="D1923" i="5"/>
  <c r="D195" i="5"/>
  <c r="D996" i="5"/>
  <c r="D2374" i="5"/>
  <c r="D2092" i="5"/>
  <c r="D899" i="5"/>
  <c r="D2319" i="5"/>
  <c r="D1402" i="5"/>
  <c r="D98" i="5"/>
  <c r="D2404" i="5"/>
  <c r="D1141" i="5"/>
  <c r="D287" i="5"/>
  <c r="D1531" i="5"/>
  <c r="D3243" i="5"/>
  <c r="D1900" i="5"/>
  <c r="D1086" i="5"/>
  <c r="D1964" i="5"/>
  <c r="D2396" i="5"/>
  <c r="D648" i="5"/>
  <c r="D2830" i="5"/>
  <c r="D2013" i="5"/>
  <c r="D1202" i="5"/>
  <c r="D3031" i="5"/>
  <c r="D658" i="5"/>
  <c r="D737" i="5"/>
  <c r="D503" i="5"/>
  <c r="D2215" i="5"/>
  <c r="D2318" i="5"/>
  <c r="D2768" i="5"/>
  <c r="D2607" i="5"/>
  <c r="D2101" i="5"/>
  <c r="D456" i="5"/>
  <c r="D2568" i="5"/>
  <c r="D995" i="5"/>
  <c r="D896" i="5"/>
  <c r="D2004" i="5"/>
  <c r="D1423" i="5"/>
  <c r="D2357" i="5"/>
  <c r="D2400" i="5"/>
  <c r="D2706" i="5"/>
  <c r="D977" i="5"/>
  <c r="D2574" i="5"/>
  <c r="D1078" i="5"/>
  <c r="D248" i="5"/>
  <c r="D1810" i="5"/>
  <c r="D2646" i="5"/>
  <c r="D1444" i="5"/>
  <c r="D884" i="5"/>
  <c r="D1846" i="5"/>
  <c r="D72" i="5"/>
  <c r="D320" i="5"/>
  <c r="D1138" i="5"/>
  <c r="D732" i="5"/>
  <c r="D1393" i="5"/>
  <c r="D2476" i="5"/>
  <c r="D1194" i="5"/>
  <c r="D590" i="5"/>
  <c r="D951" i="5"/>
  <c r="D810" i="5"/>
  <c r="D1661" i="5"/>
  <c r="D1284" i="5"/>
  <c r="D1218" i="5"/>
  <c r="D14" i="5"/>
  <c r="D3110" i="5"/>
  <c r="D1673" i="5"/>
  <c r="D1254" i="5"/>
  <c r="D608" i="5"/>
  <c r="D2484" i="5"/>
  <c r="D2456" i="5"/>
  <c r="D961" i="5"/>
  <c r="D1953" i="5"/>
  <c r="D2332" i="5"/>
  <c r="D1222" i="5"/>
  <c r="D1813" i="5"/>
  <c r="D3195" i="5"/>
  <c r="D65" i="5"/>
  <c r="D2363" i="5"/>
  <c r="D920" i="5"/>
  <c r="D406" i="5"/>
  <c r="D491" i="5"/>
  <c r="D743" i="5"/>
  <c r="D1331" i="5"/>
  <c r="D2224" i="5"/>
  <c r="D586" i="5"/>
  <c r="D1857" i="5"/>
  <c r="D3184" i="5"/>
  <c r="D1770" i="5"/>
  <c r="D2671" i="5"/>
  <c r="D1256" i="5"/>
  <c r="D240" i="5"/>
  <c r="D2519" i="5"/>
  <c r="D2067" i="5"/>
  <c r="D1688" i="5"/>
  <c r="D1700" i="5"/>
  <c r="D2486" i="5"/>
  <c r="D2416" i="5"/>
  <c r="D1749" i="5"/>
  <c r="D2481" i="5"/>
  <c r="D3024" i="5"/>
  <c r="D2211" i="5"/>
  <c r="D2888" i="5"/>
  <c r="D853" i="5"/>
  <c r="D3102" i="5"/>
  <c r="D2715" i="5"/>
  <c r="D534" i="5"/>
  <c r="D2502" i="5"/>
  <c r="D2387" i="5"/>
  <c r="D1982" i="5"/>
  <c r="D1171" i="5"/>
  <c r="D2812" i="5"/>
  <c r="D2723" i="5"/>
  <c r="D2876" i="5"/>
  <c r="D2345" i="5"/>
  <c r="D2559" i="5"/>
  <c r="D1852" i="5"/>
  <c r="D580" i="5"/>
  <c r="D2285" i="5"/>
  <c r="D2333" i="5"/>
  <c r="D426" i="5"/>
  <c r="D2210" i="5"/>
  <c r="D2152" i="5"/>
  <c r="D1076" i="5"/>
  <c r="D1265" i="5"/>
  <c r="D1170" i="5"/>
  <c r="D557" i="5"/>
  <c r="D2282" i="5"/>
  <c r="D1369" i="5"/>
  <c r="D1628" i="5"/>
  <c r="D2289" i="5"/>
  <c r="D2716" i="5"/>
  <c r="D2150" i="5"/>
  <c r="D741" i="5"/>
  <c r="D664" i="5"/>
  <c r="D1252" i="5"/>
  <c r="D2264" i="5"/>
  <c r="D1765" i="5"/>
  <c r="D1890" i="5"/>
  <c r="D472" i="5"/>
  <c r="D2478" i="5"/>
  <c r="D442" i="5"/>
  <c r="D2585" i="5"/>
  <c r="D462" i="5"/>
  <c r="D1788" i="5"/>
  <c r="D2849" i="5"/>
  <c r="D1871" i="5"/>
  <c r="D1747" i="5"/>
  <c r="D919" i="5"/>
  <c r="D1333" i="5"/>
  <c r="D1602" i="5"/>
  <c r="D2095" i="5"/>
  <c r="D1493" i="5"/>
  <c r="D1084" i="5"/>
  <c r="D795" i="5"/>
  <c r="D2542" i="5"/>
  <c r="D1291" i="5"/>
  <c r="D680" i="5"/>
  <c r="D604" i="5"/>
  <c r="D1674" i="5"/>
  <c r="D2982" i="5"/>
  <c r="D174" i="5"/>
  <c r="D787" i="5"/>
  <c r="D1336" i="5"/>
  <c r="D2973" i="5"/>
  <c r="D1667" i="5"/>
  <c r="D1042" i="5"/>
  <c r="D1534" i="5"/>
  <c r="D2391" i="5"/>
  <c r="D2581" i="5"/>
  <c r="D2296" i="5"/>
  <c r="D1965" i="5"/>
  <c r="D783" i="5"/>
  <c r="D2842" i="5"/>
  <c r="D1437" i="5"/>
  <c r="D94" i="5"/>
  <c r="D2144" i="5"/>
  <c r="D2170" i="5"/>
  <c r="D2803" i="5"/>
  <c r="D2658" i="5"/>
  <c r="D279" i="5"/>
  <c r="D2549" i="5"/>
  <c r="D2823" i="5"/>
  <c r="D1146" i="5"/>
  <c r="D1753" i="5"/>
  <c r="D199" i="5"/>
  <c r="D1223" i="5"/>
  <c r="D1865" i="5"/>
  <c r="D1554" i="5"/>
  <c r="D764" i="5"/>
  <c r="D1481" i="5"/>
  <c r="D826" i="5"/>
  <c r="D2743" i="5"/>
  <c r="D941" i="5"/>
  <c r="D515" i="5"/>
  <c r="D2809" i="5"/>
  <c r="D1748" i="5"/>
  <c r="D1847" i="5"/>
  <c r="D465" i="5"/>
  <c r="D353" i="5"/>
  <c r="D2714" i="5"/>
  <c r="D253" i="5"/>
  <c r="D2685" i="5"/>
  <c r="D2666" i="5"/>
  <c r="D677" i="5"/>
  <c r="D293" i="5"/>
  <c r="D2134" i="5"/>
  <c r="D649" i="5"/>
  <c r="D3210" i="5"/>
  <c r="D2027" i="5"/>
  <c r="D2103" i="5"/>
  <c r="D1801" i="5"/>
  <c r="D1855" i="5"/>
  <c r="D2606" i="5"/>
  <c r="D1094" i="5"/>
  <c r="D162" i="5"/>
  <c r="D1804" i="5"/>
  <c r="D1232" i="5"/>
  <c r="D1351" i="5"/>
  <c r="D1896" i="5"/>
  <c r="D2051" i="5"/>
  <c r="D3073" i="5"/>
  <c r="D1274" i="5"/>
  <c r="D1058" i="5"/>
  <c r="D1593" i="5"/>
  <c r="D3083" i="5"/>
  <c r="D2444" i="5"/>
  <c r="D3063" i="5"/>
  <c r="D129" i="5"/>
  <c r="D663" i="5"/>
  <c r="D2020" i="5"/>
  <c r="D86" i="5"/>
  <c r="D243" i="5"/>
  <c r="D3016" i="5"/>
  <c r="D2029" i="5"/>
  <c r="D255" i="5"/>
  <c r="D2870" i="5"/>
  <c r="D2583" i="5"/>
  <c r="D2281" i="5"/>
  <c r="D1251" i="5"/>
  <c r="D2760" i="5"/>
  <c r="D2573" i="5"/>
  <c r="D2226" i="5"/>
  <c r="D3204" i="5"/>
  <c r="D2563" i="5"/>
  <c r="D2957" i="5"/>
  <c r="D138" i="5"/>
  <c r="D2907" i="5"/>
  <c r="D2569" i="5"/>
  <c r="D1095" i="5"/>
  <c r="D1022" i="5"/>
  <c r="D927" i="5"/>
  <c r="D1851" i="5"/>
  <c r="D249" i="5"/>
  <c r="D3224" i="5"/>
  <c r="D2654" i="5"/>
  <c r="D2847" i="5"/>
  <c r="D2140" i="5"/>
  <c r="D2012" i="5"/>
  <c r="D1442" i="5"/>
  <c r="D2792" i="5"/>
  <c r="D45" i="5"/>
  <c r="D1215" i="5"/>
  <c r="D2392" i="5"/>
  <c r="D1340" i="5"/>
  <c r="D2736" i="5"/>
  <c r="D2383" i="5"/>
  <c r="D1200" i="5"/>
  <c r="D2818" i="5"/>
  <c r="D1503" i="5"/>
  <c r="D531" i="5"/>
  <c r="D149" i="5"/>
  <c r="D2221" i="5"/>
  <c r="D3109" i="5"/>
  <c r="D1651" i="5"/>
  <c r="D963" i="5"/>
  <c r="D928" i="5"/>
  <c r="D1308" i="5"/>
  <c r="D1693" i="5"/>
  <c r="D600" i="5"/>
  <c r="D83" i="5"/>
  <c r="D1243" i="5"/>
  <c r="D3070" i="5"/>
  <c r="D2133" i="5"/>
  <c r="D2401" i="5"/>
  <c r="D330" i="5"/>
  <c r="D2529" i="5"/>
  <c r="D1809" i="5"/>
  <c r="D633" i="5"/>
  <c r="D433" i="5"/>
  <c r="D2017" i="5"/>
  <c r="D2937" i="5"/>
  <c r="D1055" i="5"/>
  <c r="D980" i="5"/>
  <c r="D721" i="5"/>
  <c r="D1680" i="5"/>
  <c r="D2555" i="5"/>
  <c r="D712" i="5"/>
  <c r="D270" i="5"/>
  <c r="D128" i="5"/>
  <c r="D713" i="5"/>
  <c r="D2164" i="5"/>
  <c r="D1750" i="5"/>
  <c r="D317" i="5"/>
  <c r="D2283" i="5"/>
  <c r="D1435" i="5"/>
  <c r="D2674" i="5"/>
  <c r="D1286" i="5"/>
  <c r="D2430" i="5"/>
  <c r="D2590" i="5"/>
  <c r="D645" i="5"/>
  <c r="D316" i="5"/>
  <c r="D592" i="5"/>
  <c r="D985" i="5"/>
  <c r="D2629" i="5"/>
  <c r="D749" i="5"/>
  <c r="D1993" i="5"/>
  <c r="D2962" i="5"/>
  <c r="D2995" i="5"/>
  <c r="D1995" i="5"/>
  <c r="D3060" i="5"/>
  <c r="D1545" i="5"/>
  <c r="D601" i="5"/>
  <c r="D852" i="5"/>
  <c r="D2832" i="5"/>
  <c r="D321" i="5"/>
  <c r="D480" i="5"/>
  <c r="D2177" i="5"/>
  <c r="D71" i="5"/>
  <c r="D2507" i="5"/>
  <c r="D1479" i="5"/>
  <c r="D2699" i="5"/>
  <c r="D2837" i="5"/>
  <c r="D790" i="5"/>
  <c r="D1985" i="5"/>
  <c r="D2639" i="5"/>
  <c r="D1792" i="5"/>
  <c r="D2184" i="5"/>
  <c r="D66" i="5"/>
  <c r="D1876" i="5"/>
  <c r="D2253" i="5"/>
  <c r="D2727" i="5"/>
  <c r="D2498" i="5"/>
  <c r="D2791" i="5"/>
  <c r="D651" i="5"/>
  <c r="D1590" i="5"/>
  <c r="D290" i="5"/>
  <c r="D315" i="5"/>
  <c r="D2410" i="5"/>
  <c r="D2161" i="5"/>
  <c r="D1612" i="5"/>
  <c r="D1189" i="5"/>
  <c r="D2623" i="5"/>
  <c r="D60" i="5"/>
  <c r="D900" i="5"/>
  <c r="D1097" i="5"/>
  <c r="D3201" i="5"/>
  <c r="D2522" i="5"/>
  <c r="D2016" i="5"/>
  <c r="D799" i="5"/>
  <c r="D1605" i="5"/>
  <c r="D2840" i="5"/>
  <c r="D2411" i="5"/>
  <c r="D3020" i="5"/>
  <c r="D2528" i="5"/>
  <c r="D1601" i="5"/>
  <c r="D978" i="5"/>
  <c r="D621" i="5"/>
  <c r="D421" i="5"/>
  <c r="D2958" i="5"/>
  <c r="D2263" i="5"/>
  <c r="D2143" i="5"/>
  <c r="D605" i="5"/>
  <c r="D1656" i="5"/>
  <c r="D836" i="5"/>
  <c r="D3050" i="5"/>
  <c r="D1024" i="5"/>
  <c r="D1532" i="5"/>
  <c r="D1729" i="5"/>
  <c r="D1450" i="5"/>
  <c r="D1379" i="5"/>
  <c r="D2999" i="5"/>
  <c r="D241" i="5"/>
  <c r="D479" i="5"/>
  <c r="D1853" i="5"/>
  <c r="D1759" i="5"/>
  <c r="D385" i="5"/>
  <c r="D2290" i="5"/>
  <c r="D1152" i="5"/>
  <c r="D225" i="5"/>
  <c r="D170" i="5"/>
  <c r="D2820" i="5"/>
  <c r="D936" i="5"/>
  <c r="D467" i="5"/>
  <c r="D1380" i="5"/>
  <c r="D1364" i="5"/>
  <c r="D2550" i="5"/>
  <c r="D1533" i="5"/>
  <c r="D578" i="5"/>
  <c r="D2794" i="5"/>
  <c r="D1133" i="5"/>
  <c r="D179" i="5"/>
  <c r="D508" i="5"/>
  <c r="D2638" i="5"/>
  <c r="D352" i="5"/>
  <c r="D1771" i="5"/>
  <c r="D237" i="5"/>
  <c r="D2929" i="5"/>
  <c r="D1727" i="5"/>
  <c r="D2751" i="5"/>
  <c r="D1535" i="5"/>
  <c r="D3072" i="5"/>
  <c r="D2053" i="5"/>
  <c r="D2343" i="5"/>
  <c r="D1861" i="5"/>
  <c r="D2230" i="5"/>
  <c r="D2887" i="5"/>
  <c r="D3209" i="5"/>
  <c r="D2068" i="5"/>
  <c r="D206" i="5"/>
  <c r="D704" i="5"/>
  <c r="D409" i="5"/>
  <c r="D88" i="5"/>
  <c r="D2431" i="5"/>
  <c r="D2074" i="5"/>
  <c r="D2679" i="5"/>
  <c r="D280" i="5"/>
  <c r="D536" i="5"/>
  <c r="D892" i="5"/>
  <c r="D213" i="5"/>
  <c r="D21" i="5"/>
  <c r="D2914" i="5"/>
  <c r="D1678" i="5"/>
  <c r="D2756" i="5"/>
  <c r="D1417" i="5"/>
  <c r="D3214" i="5"/>
  <c r="D2219" i="5"/>
  <c r="D1671" i="5"/>
  <c r="D2072" i="5"/>
  <c r="D2229" i="5"/>
  <c r="D489" i="5"/>
  <c r="D163" i="5"/>
  <c r="D640" i="5"/>
  <c r="D682" i="5"/>
  <c r="D1544" i="5"/>
  <c r="D2397" i="5"/>
  <c r="D1796" i="5"/>
  <c r="D2195" i="5"/>
  <c r="D366" i="5"/>
  <c r="D1873" i="5"/>
  <c r="D1488" i="5"/>
  <c r="D3123" i="5"/>
  <c r="D642" i="5"/>
  <c r="D1144" i="5"/>
  <c r="D2352" i="5"/>
  <c r="D806" i="5"/>
  <c r="D2602" i="5"/>
  <c r="D92" i="5"/>
  <c r="D955" i="5"/>
  <c r="D901" i="5"/>
  <c r="D666" i="5"/>
  <c r="D2841" i="5"/>
  <c r="D1224" i="5"/>
  <c r="D2719" i="5"/>
  <c r="D1609" i="5"/>
  <c r="D2776" i="5"/>
  <c r="D2271" i="5"/>
  <c r="D1705" i="5"/>
  <c r="D1635" i="5"/>
  <c r="D1316" i="5"/>
  <c r="D1396" i="5"/>
  <c r="D2145" i="5"/>
  <c r="D1120" i="5"/>
  <c r="D1941" i="5"/>
  <c r="D2856" i="5"/>
  <c r="D895" i="5"/>
  <c r="D102" i="5"/>
  <c r="D3242" i="5"/>
  <c r="D1464" i="5"/>
  <c r="D1743" i="5"/>
  <c r="D3120" i="5"/>
  <c r="D1888" i="5"/>
  <c r="D1315" i="5"/>
  <c r="D434" i="5"/>
  <c r="D847" i="5"/>
  <c r="D843" i="5"/>
  <c r="D2244" i="5"/>
  <c r="D2306" i="5"/>
  <c r="D789" i="5"/>
  <c r="D906" i="5"/>
  <c r="D3134" i="5"/>
  <c r="D16" i="5"/>
  <c r="D619" i="5"/>
  <c r="D2923" i="5"/>
  <c r="D148" i="5"/>
  <c r="D78" i="5"/>
  <c r="D2747" i="5"/>
  <c r="D568" i="5"/>
  <c r="D1536" i="5"/>
  <c r="D3025" i="5"/>
  <c r="D1130" i="5"/>
  <c r="D256" i="5"/>
  <c r="D2619" i="5"/>
  <c r="D3145" i="5"/>
  <c r="D832" i="5"/>
  <c r="D2188" i="5"/>
  <c r="D1551" i="5"/>
  <c r="D1543" i="5"/>
  <c r="D2429" i="5"/>
  <c r="D2162" i="5"/>
  <c r="D1502" i="5"/>
  <c r="D1410" i="5"/>
  <c r="D740" i="5"/>
  <c r="D2420" i="5"/>
  <c r="D630" i="5"/>
  <c r="D695" i="5"/>
  <c r="D1060" i="5"/>
  <c r="D478" i="5"/>
  <c r="D1529" i="5"/>
  <c r="D2651" i="5"/>
  <c r="D679" i="5"/>
  <c r="D1246" i="5"/>
  <c r="D780" i="5"/>
  <c r="D2895" i="5"/>
  <c r="D1290" i="5"/>
  <c r="D2448" i="5"/>
  <c r="D2562" i="5"/>
  <c r="D211" i="5"/>
  <c r="D1298" i="5"/>
  <c r="D2248" i="5"/>
  <c r="D817" i="5"/>
  <c r="D2202" i="5"/>
  <c r="D2301" i="5"/>
  <c r="D893" i="5"/>
  <c r="D2742" i="5"/>
  <c r="D1455" i="5"/>
  <c r="D182" i="5"/>
  <c r="D1783" i="5"/>
  <c r="D1805" i="5"/>
  <c r="D2245" i="5"/>
  <c r="D2463" i="5"/>
  <c r="D770" i="5"/>
  <c r="D1192" i="5"/>
  <c r="D2439" i="5"/>
  <c r="D1426" i="5"/>
  <c r="D1885" i="5"/>
  <c r="D2316" i="5"/>
  <c r="D2385" i="5"/>
  <c r="D2631" i="5"/>
  <c r="D558" i="5"/>
  <c r="D1347" i="5"/>
  <c r="D2547" i="5"/>
  <c r="D1314" i="5"/>
  <c r="D2217" i="5"/>
  <c r="D708" i="5"/>
  <c r="D2464" i="5"/>
  <c r="D2968" i="5"/>
  <c r="D2588" i="5"/>
  <c r="D1397" i="5"/>
  <c r="D1568" i="5"/>
  <c r="D2046" i="5"/>
  <c r="D1701" i="5"/>
  <c r="D1639" i="5"/>
  <c r="D178" i="5"/>
  <c r="D196" i="5"/>
  <c r="D1879" i="5"/>
  <c r="D2993" i="5"/>
  <c r="D1460" i="5"/>
  <c r="D2825" i="5"/>
  <c r="D2169" i="5"/>
  <c r="D1559" i="5"/>
  <c r="D1647" i="5"/>
  <c r="D387" i="5"/>
  <c r="D1427" i="5"/>
  <c r="D2819" i="5"/>
  <c r="D1478" i="5"/>
  <c r="D1540" i="5"/>
  <c r="D1185" i="5"/>
  <c r="D2916" i="5"/>
  <c r="D2482" i="5"/>
  <c r="D862" i="5"/>
  <c r="D2355" i="5"/>
  <c r="D2473" i="5"/>
  <c r="D1098" i="5"/>
  <c r="D2442" i="5"/>
  <c r="D2636" i="5"/>
  <c r="D2890" i="5"/>
  <c r="D3158" i="5"/>
  <c r="D891" i="5"/>
  <c r="D2525" i="5"/>
  <c r="D2213" i="5"/>
  <c r="D1499" i="5"/>
  <c r="D517" i="5"/>
  <c r="D631" i="5"/>
  <c r="D2709" i="5"/>
  <c r="D308" i="5"/>
  <c r="D1659" i="5"/>
  <c r="D1592" i="5"/>
  <c r="D1126" i="5"/>
  <c r="D756" i="5"/>
  <c r="D2394" i="5"/>
  <c r="D15" i="5"/>
  <c r="D2576" i="5"/>
  <c r="D2917" i="5"/>
  <c r="D106" i="5"/>
  <c r="D548" i="5"/>
  <c r="D1646" i="5"/>
  <c r="D1686" i="5"/>
  <c r="D854" i="5"/>
  <c r="D1415" i="5"/>
  <c r="D2868" i="5"/>
  <c r="D1521" i="5"/>
  <c r="D271" i="5"/>
  <c r="D2689" i="5"/>
  <c r="D665" i="5"/>
  <c r="D710" i="5"/>
  <c r="D1719" i="5"/>
  <c r="D184" i="5"/>
  <c r="D81" i="5"/>
  <c r="D417" i="5"/>
  <c r="D1530" i="5"/>
  <c r="D2172" i="5"/>
  <c r="D1412" i="5"/>
  <c r="D1147" i="5"/>
  <c r="D2208" i="5"/>
  <c r="D1352" i="5"/>
  <c r="D1717" i="5"/>
  <c r="D1760" i="5"/>
  <c r="D1833" i="5"/>
  <c r="D1253" i="5"/>
  <c r="D3180" i="5"/>
  <c r="D934" i="5"/>
  <c r="D1548" i="5"/>
  <c r="D27" i="5"/>
  <c r="D3241" i="5"/>
  <c r="D2286" i="5"/>
  <c r="D1176" i="5"/>
  <c r="D986" i="5"/>
  <c r="D2850" i="5"/>
  <c r="D2146" i="5"/>
  <c r="D758" i="5"/>
  <c r="D2692" i="5"/>
  <c r="D733" i="5"/>
  <c r="D1139" i="5"/>
  <c r="D851" i="5"/>
  <c r="D2801" i="5"/>
  <c r="D324" i="5"/>
  <c r="D1807" i="5"/>
  <c r="D1077" i="5"/>
  <c r="D1296" i="5"/>
  <c r="D3085" i="5"/>
  <c r="D993" i="5"/>
  <c r="D546" i="5"/>
  <c r="D720" i="5"/>
  <c r="D573" i="5"/>
  <c r="D1428" i="5"/>
  <c r="D2793" i="5"/>
  <c r="D318" i="5"/>
  <c r="D1752" i="5"/>
  <c r="D3223" i="5"/>
  <c r="D965" i="5"/>
  <c r="D660" i="5"/>
  <c r="D1459" i="5"/>
  <c r="D1910" i="5"/>
  <c r="D698" i="5"/>
  <c r="D1204" i="5"/>
  <c r="D1620" i="5"/>
  <c r="D1881" i="5"/>
  <c r="D2908" i="5"/>
  <c r="D1901" i="5"/>
  <c r="D2991" i="5"/>
  <c r="D2551" i="5"/>
  <c r="D2864" i="5"/>
  <c r="D2883" i="5"/>
  <c r="D2603" i="5"/>
  <c r="D1571" i="5"/>
  <c r="D613" i="5"/>
  <c r="D2097" i="5"/>
  <c r="D3225" i="5"/>
  <c r="D1849" i="5"/>
  <c r="D127" i="5"/>
  <c r="D1839" i="5"/>
  <c r="D549" i="5"/>
  <c r="D2681" i="5"/>
  <c r="D3036" i="5"/>
  <c r="D831" i="5"/>
  <c r="D1779" i="5"/>
  <c r="D2984" i="5"/>
  <c r="D2536" i="5"/>
  <c r="D367" i="5"/>
  <c r="D999" i="5"/>
  <c r="D804" i="5"/>
  <c r="D2509" i="5"/>
  <c r="D2784" i="5"/>
  <c r="D486" i="5"/>
  <c r="D28" i="5"/>
  <c r="D1911" i="5"/>
  <c r="D464" i="5"/>
  <c r="D2011" i="5"/>
  <c r="D987" i="5"/>
  <c r="D336" i="5"/>
  <c r="D1025" i="5"/>
  <c r="D3108" i="5"/>
  <c r="D1823" i="5"/>
  <c r="D809" i="5"/>
  <c r="D538" i="5"/>
  <c r="D1886" i="5"/>
  <c r="D1049" i="5"/>
  <c r="D423" i="5"/>
  <c r="D773" i="5"/>
  <c r="D2748" i="5"/>
  <c r="D17" i="5"/>
  <c r="D540" i="5"/>
  <c r="D730" i="5"/>
  <c r="D875" i="5"/>
  <c r="D2462" i="5"/>
  <c r="D2668" i="5"/>
  <c r="D763" i="5"/>
  <c r="D18" i="5"/>
  <c r="D501" i="5"/>
  <c r="D2920" i="5"/>
  <c r="D2781" i="5"/>
  <c r="D2959" i="5"/>
  <c r="D674" i="5"/>
  <c r="D1312" i="5"/>
  <c r="D158" i="5"/>
  <c r="D979" i="5"/>
  <c r="D437" i="5"/>
  <c r="D1940" i="5"/>
  <c r="D798" i="5"/>
  <c r="D1525" i="5"/>
  <c r="D2844" i="5"/>
  <c r="D1922" i="5"/>
  <c r="D3220" i="5"/>
  <c r="D1514" i="5"/>
  <c r="D1054" i="5"/>
  <c r="D2570" i="5"/>
  <c r="D1772" i="5"/>
  <c r="D278" i="5"/>
  <c r="D141" i="5"/>
  <c r="D497" i="5"/>
  <c r="D3191" i="5"/>
  <c r="D1658" i="5"/>
  <c r="D2755" i="5"/>
  <c r="D1467" i="5"/>
  <c r="D1698" i="5"/>
  <c r="D1603" i="5"/>
  <c r="D2359" i="5"/>
  <c r="D1317" i="5"/>
  <c r="D2855" i="5"/>
  <c r="D1292" i="5"/>
  <c r="D3069" i="5"/>
  <c r="D937" i="5"/>
  <c r="D1418" i="5"/>
  <c r="D657" i="5"/>
  <c r="D319" i="5"/>
  <c r="D313" i="5"/>
  <c r="D265" i="5"/>
  <c r="D2698" i="5"/>
  <c r="D364" i="5"/>
  <c r="D1294" i="5"/>
  <c r="D1436" i="5"/>
  <c r="D533" i="5"/>
  <c r="D59" i="5"/>
  <c r="D1114" i="5"/>
  <c r="D2001" i="5"/>
  <c r="D474" i="5"/>
  <c r="D37" i="5"/>
  <c r="D2129" i="5"/>
  <c r="D1595" i="5"/>
  <c r="D1107" i="5"/>
  <c r="D675" i="5"/>
  <c r="D1282" i="5"/>
  <c r="D1999" i="5"/>
  <c r="D2690" i="5"/>
  <c r="D942" i="5"/>
  <c r="D1197" i="5"/>
  <c r="D435" i="5"/>
  <c r="D1970" i="5"/>
  <c r="D876" i="5"/>
  <c r="D1892" i="5"/>
  <c r="D2035" i="5"/>
  <c r="D2193" i="5"/>
  <c r="D191" i="5"/>
  <c r="D2927" i="5"/>
  <c r="D982" i="5"/>
  <c r="D1971" i="5"/>
  <c r="D2879" i="5"/>
  <c r="D1127" i="5"/>
  <c r="D1344" i="5"/>
  <c r="D923" i="5"/>
  <c r="D785" i="5"/>
  <c r="D797" i="5"/>
  <c r="D1662" i="5"/>
  <c r="D1539" i="5"/>
  <c r="D3097" i="5"/>
  <c r="D494" i="5"/>
  <c r="D8" i="5"/>
  <c r="D2468" i="5"/>
  <c r="D1280" i="5"/>
  <c r="D485" i="5"/>
  <c r="D1958" i="5"/>
  <c r="D1761" i="5"/>
  <c r="D156" i="5"/>
  <c r="D3237" i="5"/>
  <c r="D1957" i="5"/>
  <c r="D453" i="5"/>
  <c r="D1675" i="5"/>
  <c r="D2728" i="5"/>
  <c r="D273" i="5"/>
  <c r="D1927" i="5"/>
  <c r="D340" i="5"/>
  <c r="D2395" i="5"/>
  <c r="D1756" i="5"/>
  <c r="D1106" i="5"/>
  <c r="D1149" i="5"/>
  <c r="D2713" i="5"/>
  <c r="D1103" i="5"/>
  <c r="D1983" i="5"/>
  <c r="D1938" i="5"/>
  <c r="D1411" i="5"/>
  <c r="D909" i="5"/>
  <c r="D506" i="5"/>
  <c r="D1877" i="5"/>
  <c r="D1164" i="5"/>
  <c r="D2135" i="5"/>
  <c r="D1259" i="5"/>
  <c r="D2720" i="5"/>
  <c r="D1355" i="5"/>
  <c r="D1309" i="5"/>
  <c r="D2805" i="5"/>
  <c r="D284" i="5"/>
  <c r="D153" i="5"/>
  <c r="D3121" i="5"/>
  <c r="D998" i="5"/>
  <c r="D1722" i="5"/>
  <c r="D444" i="5"/>
  <c r="D3247" i="5"/>
  <c r="D2346" i="5"/>
  <c r="D1035" i="5"/>
  <c r="D1359" i="5"/>
  <c r="D11" i="5"/>
  <c r="D470" i="5"/>
  <c r="D570" i="5"/>
  <c r="D2254" i="5"/>
  <c r="D1408" i="5"/>
  <c r="D1789" i="5"/>
  <c r="D2066" i="5"/>
  <c r="D1512" i="5"/>
  <c r="D1287" i="5"/>
  <c r="D373" i="5"/>
  <c r="D3190" i="5"/>
  <c r="D983" i="5"/>
  <c r="D659" i="5"/>
  <c r="D2382" i="5"/>
  <c r="D2351" i="5"/>
  <c r="D2041" i="5"/>
  <c r="D302" i="5"/>
  <c r="D2952" i="5"/>
  <c r="D2406" i="5"/>
  <c r="D3055" i="5"/>
  <c r="D33" i="5"/>
  <c r="D3098" i="5"/>
  <c r="D2926" i="5"/>
  <c r="D1100" i="5"/>
  <c r="D1974" i="5"/>
  <c r="D3018" i="5"/>
  <c r="D1786" i="5"/>
  <c r="D133" i="5"/>
  <c r="D2409" i="5"/>
  <c r="D692" i="5"/>
  <c r="D250" i="5"/>
  <c r="D1629" i="5"/>
  <c r="D2598" i="5"/>
  <c r="D1140" i="5"/>
  <c r="D3017" i="5"/>
  <c r="D782" i="5"/>
  <c r="D1452" i="5"/>
  <c r="D561" i="5"/>
  <c r="D492" i="5"/>
  <c r="D559" i="5"/>
  <c r="D1482" i="5"/>
  <c r="D2369" i="5"/>
  <c r="D22" i="5"/>
  <c r="D272" i="5"/>
  <c r="D2657" i="5"/>
  <c r="D1247" i="5"/>
  <c r="D3087" i="5"/>
  <c r="D2022" i="5"/>
  <c r="D100" i="5"/>
  <c r="D1404" i="5"/>
  <c r="D2707" i="5"/>
  <c r="D2530" i="5"/>
  <c r="D1784" i="5"/>
  <c r="D2672" i="5"/>
  <c r="D1751" i="5"/>
  <c r="D922" i="5"/>
  <c r="D2225" i="5"/>
  <c r="D140" i="5"/>
  <c r="D723" i="5"/>
  <c r="D419" i="5"/>
  <c r="D681" i="5"/>
  <c r="D1448" i="5"/>
  <c r="D2205" i="5"/>
  <c r="D1640" i="5"/>
  <c r="D222" i="5"/>
  <c r="D363" i="5"/>
  <c r="D701" i="5"/>
  <c r="D2613" i="5"/>
  <c r="D1951" i="5"/>
  <c r="D130" i="5"/>
  <c r="D2090" i="5"/>
  <c r="D1905" i="5"/>
  <c r="D2047" i="5"/>
  <c r="D2436" i="5"/>
  <c r="D2663" i="5"/>
  <c r="D966" i="5"/>
  <c r="D628" i="5"/>
  <c r="D808" i="5"/>
  <c r="D120" i="5"/>
  <c r="D1652" i="5"/>
  <c r="D2194" i="5"/>
  <c r="D3192" i="5"/>
  <c r="D172" i="5"/>
  <c r="D3246" i="5"/>
  <c r="D991" i="5"/>
  <c r="D1288" i="5"/>
  <c r="D2307" i="5"/>
  <c r="D1004" i="5"/>
  <c r="D2521" i="5"/>
  <c r="D2165" i="5"/>
  <c r="D553" i="5"/>
  <c r="D1858" i="5"/>
  <c r="D2586" i="5"/>
  <c r="D2076" i="5"/>
  <c r="D370" i="5"/>
  <c r="D2942" i="5"/>
  <c r="D410" i="5"/>
  <c r="D258" i="5"/>
  <c r="D511" i="5"/>
  <c r="D1016" i="5"/>
  <c r="D3144" i="5"/>
  <c r="D512" i="5"/>
  <c r="D43" i="5"/>
  <c r="D1695" i="5"/>
  <c r="D1110" i="5"/>
  <c r="D3013" i="5"/>
  <c r="D1205" i="5"/>
  <c r="D2294" i="5"/>
  <c r="D1948" i="5"/>
  <c r="D346" i="5"/>
  <c r="D251" i="5"/>
  <c r="D3037" i="5"/>
  <c r="D1230" i="5"/>
  <c r="D2417" i="5"/>
  <c r="D2881" i="5"/>
  <c r="D3226" i="5"/>
  <c r="D1405" i="5"/>
  <c r="D2458" i="5"/>
  <c r="D908" i="5"/>
  <c r="D596" i="5"/>
  <c r="D1672" i="5"/>
  <c r="D209" i="5"/>
  <c r="D2744" i="5"/>
  <c r="D2627" i="5"/>
  <c r="D653" i="5"/>
  <c r="D2377" i="5"/>
  <c r="D2260" i="5"/>
  <c r="D3116" i="5"/>
  <c r="D23" i="5"/>
  <c r="D3000" i="5"/>
  <c r="D3211" i="5"/>
  <c r="D2630" i="5"/>
  <c r="D2273" i="5"/>
  <c r="D988" i="5"/>
  <c r="D769" i="5"/>
  <c r="D535" i="5"/>
  <c r="D1567" i="5"/>
  <c r="D2676" i="5"/>
  <c r="D2535" i="5"/>
  <c r="D1607" i="5"/>
  <c r="D607" i="5"/>
  <c r="D19" i="5"/>
  <c r="D3044" i="5"/>
  <c r="D753" i="5"/>
  <c r="D1528" i="5"/>
  <c r="D1785" i="5"/>
  <c r="D519" i="5"/>
  <c r="D2945" i="5"/>
  <c r="D3001" i="5"/>
  <c r="D2767" i="5"/>
  <c r="D121" i="5"/>
  <c r="D551" i="5"/>
  <c r="D547" i="5"/>
  <c r="D1581" i="5"/>
  <c r="D593" i="5"/>
  <c r="D1699" i="5"/>
  <c r="D2900" i="5"/>
  <c r="D902" i="5"/>
  <c r="D912" i="5"/>
  <c r="D840" i="5"/>
  <c r="D1037" i="5"/>
  <c r="D2645" i="5"/>
  <c r="D2180" i="5"/>
  <c r="D1929" i="5"/>
  <c r="D1163" i="5"/>
  <c r="D1972" i="5"/>
  <c r="D2647" i="5"/>
  <c r="D693" i="5"/>
  <c r="D2704" i="5"/>
  <c r="D1148" i="5"/>
  <c r="D115" i="5"/>
  <c r="D2783" i="5"/>
  <c r="D145" i="5"/>
  <c r="D1918" i="5"/>
  <c r="D2082" i="5"/>
  <c r="D3169" i="5"/>
  <c r="D2228" i="5"/>
  <c r="D1619" i="5"/>
  <c r="D1774" i="5"/>
  <c r="D1089" i="5"/>
  <c r="D3234" i="5"/>
  <c r="D1236" i="5"/>
  <c r="D112" i="5"/>
  <c r="D1153" i="5"/>
  <c r="D1195" i="5"/>
  <c r="D3143" i="5"/>
  <c r="D3200" i="5"/>
  <c r="D1843" i="5"/>
  <c r="D1313" i="5"/>
  <c r="D3174" i="5"/>
  <c r="D2412" i="5"/>
  <c r="D1003" i="5"/>
  <c r="D2533" i="5"/>
  <c r="D446" i="5"/>
  <c r="D2028" i="5"/>
  <c r="D3052" i="5"/>
  <c r="D103" i="5"/>
  <c r="D2938" i="5"/>
  <c r="D212" i="5"/>
  <c r="D859" i="5"/>
  <c r="D1566" i="5"/>
  <c r="D219" i="5"/>
  <c r="D1780" i="5"/>
  <c r="D3043" i="5"/>
  <c r="D685" i="5"/>
  <c r="D3075" i="5"/>
  <c r="D1219" i="5"/>
  <c r="D1406" i="5"/>
  <c r="D2963" i="5"/>
  <c r="D298" i="5"/>
  <c r="D2523" i="5"/>
  <c r="D1040" i="5"/>
  <c r="D2173" i="5"/>
  <c r="D1203" i="5"/>
  <c r="D703" i="5"/>
  <c r="D709" i="5"/>
  <c r="D967" i="5"/>
  <c r="D2192" i="5"/>
  <c r="D244" i="5"/>
  <c r="D1085" i="5"/>
  <c r="D2546" i="5"/>
  <c r="D2126" i="5"/>
  <c r="D1174" i="5"/>
  <c r="D1420" i="5"/>
  <c r="D2933" i="5"/>
  <c r="D2223" i="5"/>
  <c r="D898" i="5"/>
  <c r="D473" i="5"/>
  <c r="D1484" i="5"/>
  <c r="D1237" i="5"/>
  <c r="D1134" i="5"/>
  <c r="D3042" i="5"/>
  <c r="D2033" i="5"/>
  <c r="D1829" i="5"/>
  <c r="D910" i="5"/>
  <c r="D1208" i="5"/>
  <c r="D116" i="5"/>
  <c r="D1630" i="5"/>
  <c r="D1584" i="5"/>
  <c r="D683" i="5"/>
  <c r="D2014" i="5"/>
  <c r="D2227" i="5"/>
  <c r="D1500" i="5"/>
  <c r="D1708" i="5"/>
  <c r="D2418" i="5"/>
  <c r="D2759" i="5"/>
  <c r="D3028" i="5"/>
  <c r="D2452" i="5"/>
  <c r="D771" i="5"/>
  <c r="D1907" i="5"/>
  <c r="D1979" i="5"/>
  <c r="D655" i="5"/>
  <c r="D2515" i="5"/>
  <c r="D1137" i="5"/>
  <c r="D1334" i="5"/>
  <c r="D49" i="5"/>
  <c r="D823" i="5"/>
  <c r="D1523" i="5"/>
  <c r="D2009" i="5"/>
  <c r="D3006" i="5"/>
  <c r="D1841" i="5"/>
  <c r="D234" i="5"/>
  <c r="D1863" i="5"/>
  <c r="D521" i="5"/>
  <c r="D1638" i="5"/>
  <c r="D1614" i="5"/>
  <c r="D1897" i="5"/>
  <c r="D3193" i="5"/>
  <c r="D2038" i="5"/>
  <c r="D2348" i="5"/>
  <c r="D2176" i="5"/>
  <c r="D1610" i="5"/>
  <c r="D699" i="5"/>
  <c r="D1067" i="5"/>
  <c r="D882" i="5"/>
  <c r="D104" i="5"/>
  <c r="D2321" i="5"/>
  <c r="D2996" i="5"/>
  <c r="D3045" i="5"/>
  <c r="D1128" i="5"/>
  <c r="D2934" i="5"/>
  <c r="D1471" i="5"/>
  <c r="D1840" i="5"/>
  <c r="D1834" i="5"/>
  <c r="D1912" i="5"/>
  <c r="D1546" i="5"/>
  <c r="D2771" i="5"/>
  <c r="D3104" i="5"/>
  <c r="D1626" i="5"/>
  <c r="D2741" i="5"/>
  <c r="D2869" i="5"/>
  <c r="D2222" i="5"/>
  <c r="D2845" i="5"/>
  <c r="D827" i="5"/>
  <c r="D2427" i="5"/>
  <c r="D2857" i="5"/>
  <c r="D1014" i="5"/>
  <c r="D1949" i="5"/>
  <c r="D3213" i="5"/>
  <c r="D2599" i="5"/>
  <c r="D275" i="5"/>
  <c r="D2366" i="5"/>
  <c r="D1924" i="5"/>
  <c r="D360" i="5"/>
  <c r="D2499" i="5"/>
  <c r="D2300" i="5"/>
  <c r="D1920" i="5"/>
  <c r="D2242" i="5"/>
  <c r="D3010" i="5"/>
  <c r="D2071" i="5"/>
  <c r="D929" i="5"/>
  <c r="D2088" i="5"/>
  <c r="D2421" i="5"/>
  <c r="D2485" i="5"/>
  <c r="D2553" i="5"/>
  <c r="D216" i="5"/>
  <c r="D2295" i="5"/>
  <c r="D2614" i="5"/>
  <c r="D1407" i="5"/>
  <c r="D1068" i="5"/>
  <c r="D79" i="5"/>
  <c r="D1318" i="5"/>
  <c r="D903" i="5"/>
  <c r="D1196" i="5"/>
  <c r="D1281" i="5"/>
  <c r="D3199" i="5"/>
  <c r="D3163" i="5"/>
  <c r="D295" i="5"/>
  <c r="D3198" i="5"/>
  <c r="D267" i="5"/>
  <c r="D2919" i="5"/>
  <c r="D697" i="5"/>
  <c r="D1278" i="5"/>
  <c r="D2183" i="5"/>
  <c r="D3029" i="5"/>
  <c r="D582" i="5"/>
  <c r="D2967" i="5"/>
  <c r="D779" i="5"/>
  <c r="D411" i="5"/>
  <c r="D907" i="5"/>
  <c r="D2310" i="5"/>
  <c r="D2233" i="5"/>
  <c r="D722" i="5"/>
  <c r="D1155" i="5"/>
  <c r="D1913" i="5"/>
  <c r="D3038" i="5"/>
  <c r="D3041" i="5"/>
  <c r="D2918" i="5"/>
  <c r="D2060" i="5"/>
  <c r="D2466" i="5"/>
  <c r="D282" i="5"/>
  <c r="D868" i="5"/>
  <c r="D1799" i="5"/>
  <c r="D215" i="5"/>
  <c r="D1991" i="5"/>
  <c r="D754" i="5"/>
  <c r="D1342" i="5"/>
  <c r="D1816" i="5"/>
  <c r="D1122" i="5"/>
  <c r="D1736" i="5"/>
  <c r="D744" i="5"/>
  <c r="D3232" i="5"/>
  <c r="D1621" i="5"/>
  <c r="D2259" i="5"/>
  <c r="D1027" i="5"/>
  <c r="D1496" i="5"/>
  <c r="D894" i="5"/>
  <c r="D1507" i="5"/>
  <c r="D3056" i="5"/>
  <c r="D1269" i="5"/>
  <c r="D1862" i="5"/>
  <c r="D2909" i="5"/>
  <c r="D1928" i="5"/>
  <c r="D1508" i="5"/>
  <c r="D507" i="5"/>
  <c r="D807" i="5"/>
  <c r="D2494" i="5"/>
  <c r="D2490" i="5"/>
  <c r="D1773" i="5"/>
  <c r="D1441" i="5"/>
  <c r="D1781" i="5"/>
  <c r="D1272" i="5"/>
  <c r="D2846" i="5"/>
  <c r="D99" i="5"/>
  <c r="D3215" i="5"/>
  <c r="D1962" i="5"/>
  <c r="D2624" i="5"/>
  <c r="D2413" i="5"/>
  <c r="D452" i="5"/>
  <c r="D2361" i="5"/>
  <c r="D1832" i="5"/>
  <c r="D398" i="5"/>
  <c r="D1465" i="5"/>
  <c r="D1105" i="5"/>
  <c r="D3212" i="5"/>
  <c r="D678" i="5"/>
  <c r="D136" i="5"/>
  <c r="D1466" i="5"/>
  <c r="D696" i="5"/>
  <c r="D885" i="5"/>
  <c r="D2435" i="5"/>
  <c r="D544" i="5"/>
  <c r="D1066" i="5"/>
  <c r="D516" i="5"/>
  <c r="D598" i="5"/>
  <c r="D1735" i="5"/>
  <c r="D3128" i="5"/>
  <c r="D1926" i="5"/>
  <c r="D2694" i="5"/>
  <c r="D1721" i="5"/>
  <c r="D1320" i="5"/>
  <c r="D55" i="5"/>
  <c r="D2526" i="5"/>
  <c r="D667" i="5"/>
  <c r="D429" i="5"/>
  <c r="D354" i="5"/>
  <c r="D2108" i="5"/>
  <c r="D1480" i="5"/>
  <c r="D1527" i="5"/>
  <c r="D2752" i="5"/>
  <c r="D2309" i="5"/>
  <c r="D2641" i="5"/>
  <c r="D1837" i="5"/>
  <c r="D2042" i="5"/>
  <c r="D1573" i="5"/>
  <c r="D457" i="5"/>
  <c r="D2048" i="5"/>
  <c r="D2669" i="5"/>
  <c r="D2279" i="5"/>
  <c r="D1473" i="5"/>
  <c r="D668" i="5"/>
  <c r="D606" i="5"/>
  <c r="D3080" i="5"/>
  <c r="D2770" i="5"/>
  <c r="D322" i="5"/>
  <c r="D2327" i="5"/>
  <c r="D1013" i="5"/>
  <c r="D997" i="5"/>
  <c r="D3244" i="5"/>
  <c r="D117" i="5"/>
  <c r="D3065" i="5"/>
  <c r="D2901" i="5"/>
  <c r="D431" i="5"/>
  <c r="D554" i="5"/>
  <c r="D1830" i="5"/>
  <c r="D1986" i="5"/>
  <c r="D187" i="5"/>
  <c r="D1775" i="5"/>
  <c r="D2835" i="5"/>
  <c r="D587" i="5"/>
  <c r="D1081" i="5"/>
  <c r="D1685" i="5"/>
  <c r="D614" i="5"/>
  <c r="D487" i="5"/>
  <c r="D2093" i="5"/>
  <c r="D458" i="5"/>
  <c r="D2386" i="5"/>
  <c r="D1032" i="5"/>
  <c r="D2292" i="5"/>
  <c r="D1233" i="5"/>
  <c r="D897" i="5"/>
  <c r="D739" i="5"/>
  <c r="D1198" i="5"/>
  <c r="D1227" i="5"/>
  <c r="D1893" i="5"/>
  <c r="D2334" i="5"/>
  <c r="D1977" i="5"/>
  <c r="D2804" i="5"/>
  <c r="D488" i="5"/>
  <c r="D334" i="5"/>
  <c r="D2096" i="5"/>
  <c r="D165" i="5"/>
  <c r="D34" i="5"/>
  <c r="D1430" i="5"/>
  <c r="D202" i="5"/>
  <c r="D1031" i="5"/>
  <c r="D2277" i="5"/>
  <c r="D3089" i="5"/>
  <c r="D185" i="5"/>
  <c r="D2782" i="5"/>
  <c r="D374" i="5"/>
  <c r="D581" i="5"/>
  <c r="D1179" i="5"/>
  <c r="D405" i="5"/>
  <c r="D495" i="5"/>
  <c r="D2398" i="5"/>
  <c r="D476" i="5"/>
  <c r="D509" i="5"/>
  <c r="D1992" i="5"/>
  <c r="D2120" i="5"/>
  <c r="D2375" i="5"/>
  <c r="D2201" i="5"/>
  <c r="D857" i="5"/>
  <c r="D1872" i="5"/>
  <c r="D2620" i="5"/>
  <c r="D1087" i="5"/>
  <c r="D84" i="5"/>
  <c r="D1859" i="5"/>
  <c r="D6" i="5"/>
  <c r="D24" i="5"/>
  <c r="D2113" i="5"/>
  <c r="D913" i="5"/>
  <c r="D2362" i="5"/>
  <c r="D1403" i="5"/>
  <c r="D1335" i="5"/>
  <c r="D1637" i="5"/>
  <c r="D3153" i="5"/>
  <c r="D2270" i="5"/>
  <c r="D636" i="5"/>
  <c r="D1187" i="5"/>
  <c r="D2513" i="5"/>
  <c r="D2737" i="5"/>
  <c r="D1898" i="5"/>
  <c r="D1681" i="5"/>
  <c r="D1782" i="5"/>
  <c r="D2986" i="5"/>
  <c r="D217" i="5"/>
  <c r="D2149" i="5"/>
  <c r="D2007" i="5"/>
  <c r="D1080" i="5"/>
  <c r="D1989" i="5"/>
  <c r="D2122" i="5"/>
  <c r="D2660" i="5"/>
  <c r="D2653" i="5"/>
  <c r="D2002" i="5"/>
  <c r="D2810" i="5"/>
  <c r="D669" i="5"/>
  <c r="D1643" i="5"/>
  <c r="D1424" i="5"/>
  <c r="D612" i="5"/>
  <c r="D2851" i="5"/>
  <c r="D2258" i="5"/>
  <c r="D845" i="5"/>
  <c r="D566" i="5"/>
  <c r="D1909" i="5"/>
  <c r="D2098" i="5"/>
  <c r="D329" i="5"/>
  <c r="D3127" i="5"/>
  <c r="D1969" i="5"/>
  <c r="D1445" i="5"/>
  <c r="D1569" i="5"/>
  <c r="D451" i="5"/>
  <c r="D2032" i="5"/>
  <c r="D2491" i="5"/>
  <c r="D2422" i="5"/>
  <c r="D2454" i="5"/>
  <c r="D1806" i="5"/>
  <c r="D2983" i="5"/>
  <c r="D768" i="5"/>
  <c r="D1373" i="5"/>
  <c r="D1575" i="5"/>
  <c r="D805" i="5"/>
  <c r="D2994" i="5"/>
  <c r="D1797" i="5"/>
  <c r="D1421" i="5"/>
  <c r="D1468" i="5"/>
  <c r="D1210" i="5"/>
  <c r="D2616" i="5"/>
  <c r="D1715" i="5"/>
  <c r="D1694" i="5"/>
  <c r="D2480" i="5"/>
  <c r="D1211" i="5"/>
  <c r="D2368" i="5"/>
  <c r="D1824" i="5"/>
  <c r="D177" i="5"/>
  <c r="D294" i="5"/>
  <c r="D311" i="5"/>
  <c r="D1668" i="5"/>
  <c r="D1767" i="5"/>
  <c r="D3166" i="5"/>
  <c r="D1422" i="5"/>
  <c r="D873" i="5"/>
  <c r="D9" i="5"/>
  <c r="D973" i="5"/>
  <c r="D2059" i="5"/>
  <c r="D1689" i="5"/>
  <c r="D958" i="5"/>
  <c r="D1454" i="5"/>
  <c r="D1431" i="5"/>
  <c r="D3078" i="5"/>
  <c r="D2898" i="5"/>
  <c r="D3115" i="5"/>
  <c r="D670" i="5"/>
  <c r="D976" i="5"/>
  <c r="D143" i="5"/>
  <c r="D2985" i="5"/>
  <c r="D824" i="5"/>
  <c r="D2571" i="5"/>
  <c r="D335" i="5"/>
  <c r="D1624" i="5"/>
  <c r="D460" i="5"/>
  <c r="D142" i="5"/>
  <c r="D2605" i="5"/>
  <c r="D29" i="5"/>
  <c r="D180" i="5"/>
  <c r="D415" i="5"/>
  <c r="D2675" i="5"/>
  <c r="D724" i="5"/>
  <c r="D1908" i="5"/>
  <c r="D1304" i="5"/>
  <c r="D3112" i="5"/>
  <c r="D888" i="5"/>
  <c r="D1206" i="5"/>
  <c r="D1513" i="5"/>
  <c r="D2265" i="5"/>
  <c r="D2970" i="5"/>
  <c r="D1432" i="5"/>
  <c r="D7" i="3"/>
  <c r="D5" i="3"/>
  <c r="G31" i="3"/>
  <c r="G32" i="3"/>
  <c r="C4" i="3"/>
  <c r="C3" i="3"/>
  <c r="E2163" i="5" l="1"/>
  <c r="F2163" i="5" s="1"/>
  <c r="E1304" i="5"/>
  <c r="F1304" i="5" s="1"/>
  <c r="E3078" i="5"/>
  <c r="F3078" i="5" s="1"/>
  <c r="E1668" i="5"/>
  <c r="F1668" i="5" s="1"/>
  <c r="E1468" i="5"/>
  <c r="F1468" i="5" s="1"/>
  <c r="E2983" i="5"/>
  <c r="F2983" i="5" s="1"/>
  <c r="E1643" i="5"/>
  <c r="F1643" i="5" s="1"/>
  <c r="E2986" i="5"/>
  <c r="F2986" i="5" s="1"/>
  <c r="E2270" i="5"/>
  <c r="F2270" i="5" s="1"/>
  <c r="E1087" i="5"/>
  <c r="F1087" i="5" s="1"/>
  <c r="E405" i="5"/>
  <c r="F405" i="5" s="1"/>
  <c r="E2804" i="5"/>
  <c r="F2804" i="5" s="1"/>
  <c r="E458" i="5"/>
  <c r="F458" i="5" s="1"/>
  <c r="E1775" i="5"/>
  <c r="F1775" i="5" s="1"/>
  <c r="E2327" i="5"/>
  <c r="F2327" i="5" s="1"/>
  <c r="E2669" i="5"/>
  <c r="F2669" i="5" s="1"/>
  <c r="E354" i="5"/>
  <c r="F354" i="5" s="1"/>
  <c r="E885" i="5"/>
  <c r="F885" i="5" s="1"/>
  <c r="E2413" i="5"/>
  <c r="F2413" i="5" s="1"/>
  <c r="E807" i="5"/>
  <c r="F807" i="5" s="1"/>
  <c r="E2259" i="5"/>
  <c r="F2259" i="5" s="1"/>
  <c r="E2918" i="5"/>
  <c r="F2918" i="5" s="1"/>
  <c r="E582" i="5"/>
  <c r="F582" i="5" s="1"/>
  <c r="E1196" i="5"/>
  <c r="F1196" i="5" s="1"/>
  <c r="E2088" i="5"/>
  <c r="F2088" i="5" s="1"/>
  <c r="E2599" i="5"/>
  <c r="F2599" i="5" s="1"/>
  <c r="E3104" i="5"/>
  <c r="F3104" i="5" s="1"/>
  <c r="E1610" i="5"/>
  <c r="F1610" i="5" s="1"/>
  <c r="E3006" i="5"/>
  <c r="F3006" i="5" s="1"/>
  <c r="E655" i="5"/>
  <c r="F655" i="5" s="1"/>
  <c r="E683" i="5"/>
  <c r="F683" i="5" s="1"/>
  <c r="E473" i="5"/>
  <c r="F473" i="5" s="1"/>
  <c r="E709" i="5"/>
  <c r="F709" i="5" s="1"/>
  <c r="E3043" i="5"/>
  <c r="F3043" i="5" s="1"/>
  <c r="E1843" i="5"/>
  <c r="E2783" i="5"/>
  <c r="F2783" i="5" s="1"/>
  <c r="E840" i="5"/>
  <c r="F840" i="5" s="1"/>
  <c r="E2945" i="5"/>
  <c r="F2945" i="5" s="1"/>
  <c r="E535" i="5"/>
  <c r="F535" i="5" s="1"/>
  <c r="E2627" i="5"/>
  <c r="F2627" i="5" s="1"/>
  <c r="E3037" i="5"/>
  <c r="F3037" i="5" s="1"/>
  <c r="E1695" i="5"/>
  <c r="F1695" i="5" s="1"/>
  <c r="E1858" i="5"/>
  <c r="F1858" i="5" s="1"/>
  <c r="E1652" i="5"/>
  <c r="F1652" i="5" s="1"/>
  <c r="E2613" i="5"/>
  <c r="F2613" i="5" s="1"/>
  <c r="E2530" i="5"/>
  <c r="F2530" i="5" s="1"/>
  <c r="E559" i="5"/>
  <c r="F559" i="5" s="1"/>
  <c r="E1100" i="5"/>
  <c r="F1100" i="5" s="1"/>
  <c r="E983" i="5"/>
  <c r="F983" i="5" s="1"/>
  <c r="E2254" i="5"/>
  <c r="F2254" i="5" s="1"/>
  <c r="E1355" i="5"/>
  <c r="F1355" i="5" s="1"/>
  <c r="E2395" i="5"/>
  <c r="F2395" i="5" s="1"/>
  <c r="E485" i="5"/>
  <c r="F485" i="5" s="1"/>
  <c r="E797" i="5"/>
  <c r="F797" i="5" s="1"/>
  <c r="E1892" i="5"/>
  <c r="F1892" i="5" s="1"/>
  <c r="E2129" i="5"/>
  <c r="F2129" i="5" s="1"/>
  <c r="E313" i="5"/>
  <c r="F313" i="5" s="1"/>
  <c r="E1317" i="5"/>
  <c r="F1317" i="5" s="1"/>
  <c r="E497" i="5"/>
  <c r="F497" i="5" s="1"/>
  <c r="E1922" i="5"/>
  <c r="F1922" i="5" s="1"/>
  <c r="E1312" i="5"/>
  <c r="F1312" i="5" s="1"/>
  <c r="E540" i="5"/>
  <c r="F540" i="5" s="1"/>
  <c r="E1911" i="5"/>
  <c r="F1911" i="5" s="1"/>
  <c r="E3036" i="5"/>
  <c r="F3036" i="5" s="1"/>
  <c r="E613" i="5"/>
  <c r="F613" i="5" s="1"/>
  <c r="E698" i="5"/>
  <c r="F698" i="5" s="1"/>
  <c r="E1077" i="5"/>
  <c r="F1077" i="5" s="1"/>
  <c r="E758" i="5"/>
  <c r="F758" i="5" s="1"/>
  <c r="E1833" i="5"/>
  <c r="F1833" i="5" s="1"/>
  <c r="E271" i="5"/>
  <c r="F271" i="5" s="1"/>
  <c r="E1659" i="5"/>
  <c r="F1659" i="5" s="1"/>
  <c r="E891" i="5"/>
  <c r="F891" i="5" s="1"/>
  <c r="E1540" i="5"/>
  <c r="F1540" i="5" s="1"/>
  <c r="E2046" i="5"/>
  <c r="F2046" i="5" s="1"/>
  <c r="E1314" i="5"/>
  <c r="F1314" i="5" s="1"/>
  <c r="E182" i="5"/>
  <c r="F182" i="5" s="1"/>
  <c r="E1290" i="5"/>
  <c r="F1290" i="5" s="1"/>
  <c r="E740" i="5"/>
  <c r="F740" i="5" s="1"/>
  <c r="E1130" i="5"/>
  <c r="F1130" i="5" s="1"/>
  <c r="E789" i="5"/>
  <c r="F789" i="5" s="1"/>
  <c r="E102" i="5"/>
  <c r="F102" i="5" s="1"/>
  <c r="E1609" i="5"/>
  <c r="F1609" i="5" s="1"/>
  <c r="E642" i="5"/>
  <c r="F642" i="5" s="1"/>
  <c r="E489" i="5"/>
  <c r="F489" i="5" s="1"/>
  <c r="E892" i="5"/>
  <c r="F892" i="5" s="1"/>
  <c r="E2887" i="5"/>
  <c r="F2887" i="5" s="1"/>
  <c r="E352" i="5"/>
  <c r="F352" i="5" s="1"/>
  <c r="E936" i="5"/>
  <c r="F936" i="5" s="1"/>
  <c r="E1379" i="5"/>
  <c r="F1379" i="5" s="1"/>
  <c r="E2528" i="5"/>
  <c r="F2528" i="5" s="1"/>
  <c r="E2410" i="5"/>
  <c r="F2410" i="5" s="1"/>
  <c r="E1792" i="5"/>
  <c r="F1792" i="5" s="1"/>
  <c r="E71" i="5"/>
  <c r="F71" i="5" s="1"/>
  <c r="E1993" i="5"/>
  <c r="F1993" i="5" s="1"/>
  <c r="E2555" i="5"/>
  <c r="F2555" i="5" s="1"/>
  <c r="E633" i="5"/>
  <c r="F633" i="5" s="1"/>
  <c r="E83" i="5"/>
  <c r="F83" i="5" s="1"/>
  <c r="E2818" i="5"/>
  <c r="F2818" i="5" s="1"/>
  <c r="E2792" i="5"/>
  <c r="F2792" i="5" s="1"/>
  <c r="E1851" i="5"/>
  <c r="F1851" i="5" s="1"/>
  <c r="E2760" i="5"/>
  <c r="F2760" i="5" s="1"/>
  <c r="E243" i="5"/>
  <c r="F243" i="5" s="1"/>
  <c r="E2051" i="5"/>
  <c r="F2051" i="5" s="1"/>
  <c r="E3210" i="5"/>
  <c r="F3210" i="5" s="1"/>
  <c r="E1748" i="5"/>
  <c r="F1748" i="5" s="1"/>
  <c r="E1753" i="5"/>
  <c r="F1753" i="5" s="1"/>
  <c r="E783" i="5"/>
  <c r="F783" i="5" s="1"/>
  <c r="E2982" i="5"/>
  <c r="F2982" i="5" s="1"/>
  <c r="E919" i="5"/>
  <c r="F919" i="5" s="1"/>
  <c r="E2478" i="5"/>
  <c r="F2478" i="5" s="1"/>
  <c r="E1265" i="5"/>
  <c r="F1265" i="5" s="1"/>
  <c r="E2723" i="5"/>
  <c r="F2723" i="5" s="1"/>
  <c r="E3024" i="5"/>
  <c r="F3024" i="5" s="1"/>
  <c r="E2519" i="5"/>
  <c r="F2519" i="5" s="1"/>
  <c r="E406" i="5"/>
  <c r="F406" i="5" s="1"/>
  <c r="E608" i="5"/>
  <c r="F608" i="5" s="1"/>
  <c r="E2476" i="5"/>
  <c r="F2476" i="5" s="1"/>
  <c r="E1078" i="5"/>
  <c r="F1078" i="5" s="1"/>
  <c r="E2101" i="5"/>
  <c r="F2101" i="5" s="1"/>
  <c r="E648" i="5"/>
  <c r="F648" i="5" s="1"/>
  <c r="E2319" i="5"/>
  <c r="F2319" i="5" s="1"/>
  <c r="E530" i="5"/>
  <c r="F530" i="5" s="1"/>
  <c r="E1371" i="5"/>
  <c r="F1371" i="5" s="1"/>
  <c r="E261" i="5"/>
  <c r="F261" i="5" s="1"/>
  <c r="E2151" i="5"/>
  <c r="F2151" i="5" s="1"/>
  <c r="E2340" i="5"/>
  <c r="F2340" i="5" s="1"/>
  <c r="E1329" i="5"/>
  <c r="F1329" i="5" s="1"/>
  <c r="E107" i="5"/>
  <c r="F107" i="5" s="1"/>
  <c r="E1943" i="5"/>
  <c r="F1943" i="5" s="1"/>
  <c r="E2596" i="5"/>
  <c r="F2596" i="5" s="1"/>
  <c r="E2814" i="5"/>
  <c r="F2814" i="5" s="1"/>
  <c r="E1904" i="5"/>
  <c r="F1904" i="5" s="1"/>
  <c r="E542" i="5"/>
  <c r="F542" i="5" s="1"/>
  <c r="E1434" i="5"/>
  <c r="F1434" i="5" s="1"/>
  <c r="E1129" i="5"/>
  <c r="F1129" i="5" s="1"/>
  <c r="E1109" i="5"/>
  <c r="F1109" i="5" s="1"/>
  <c r="E855" i="5"/>
  <c r="F855" i="5" s="1"/>
  <c r="E2798" i="5"/>
  <c r="F2798" i="5" s="1"/>
  <c r="E1255" i="5"/>
  <c r="F1255" i="5" s="1"/>
  <c r="E1492" i="5"/>
  <c r="F1492" i="5" s="1"/>
  <c r="E569" i="5"/>
  <c r="E3138" i="5"/>
  <c r="F3138" i="5" s="1"/>
  <c r="E975" i="5"/>
  <c r="F975" i="5" s="1"/>
  <c r="E1615" i="5"/>
  <c r="F1615" i="5" s="1"/>
  <c r="E1596" i="5"/>
  <c r="F1596" i="5" s="1"/>
  <c r="E1012" i="5"/>
  <c r="F1012" i="5" s="1"/>
  <c r="E588" i="5"/>
  <c r="F588" i="5" s="1"/>
  <c r="E691" i="5"/>
  <c r="F691" i="5" s="1"/>
  <c r="E1820" i="5"/>
  <c r="F1820" i="5" s="1"/>
  <c r="E2745" i="5"/>
  <c r="F2745" i="5" s="1"/>
  <c r="E440" i="5"/>
  <c r="F440" i="5" s="1"/>
  <c r="E1921" i="5"/>
  <c r="F1921" i="5" s="1"/>
  <c r="E2691" i="5"/>
  <c r="F2691" i="5" s="1"/>
  <c r="E2579" i="5"/>
  <c r="F2579" i="5" s="1"/>
  <c r="E404" i="5"/>
  <c r="F404" i="5" s="1"/>
  <c r="E571" i="5"/>
  <c r="F571" i="5" s="1"/>
  <c r="E95" i="5"/>
  <c r="F95" i="5" s="1"/>
  <c r="E2969" i="5"/>
  <c r="F2969" i="5" s="1"/>
  <c r="E777" i="5"/>
  <c r="F777" i="5" s="1"/>
  <c r="E3245" i="5"/>
  <c r="F3245" i="5" s="1"/>
  <c r="E1124" i="5"/>
  <c r="F1124" i="5" s="1"/>
  <c r="E2376" i="5"/>
  <c r="F2376" i="5" s="1"/>
  <c r="E1864" i="5"/>
  <c r="F1864" i="5" s="1"/>
  <c r="E644" i="5"/>
  <c r="F644" i="5" s="1"/>
  <c r="E2204" i="5"/>
  <c r="F2204" i="5" s="1"/>
  <c r="E1944" i="5"/>
  <c r="F1944" i="5" s="1"/>
  <c r="E2080" i="5"/>
  <c r="F2080" i="5" s="1"/>
  <c r="E2655" i="5"/>
  <c r="F2655" i="5" s="1"/>
  <c r="E830" i="5"/>
  <c r="F830" i="5" s="1"/>
  <c r="E1475" i="5"/>
  <c r="F1475" i="5" s="1"/>
  <c r="E541" i="5"/>
  <c r="F541" i="5" s="1"/>
  <c r="E1891" i="5"/>
  <c r="F1891" i="5" s="1"/>
  <c r="E711" i="5"/>
  <c r="F711" i="5" s="1"/>
  <c r="E3021" i="5"/>
  <c r="F3021" i="5" s="1"/>
  <c r="E1850" i="5"/>
  <c r="F1850" i="5" s="1"/>
  <c r="E2739" i="5"/>
  <c r="F2739" i="5" s="1"/>
  <c r="E911" i="5"/>
  <c r="F911" i="5" s="1"/>
  <c r="E1028" i="5"/>
  <c r="F1028" i="5" s="1"/>
  <c r="E1856" i="5"/>
  <c r="F1856" i="5" s="1"/>
  <c r="E1413" i="5"/>
  <c r="F1413" i="5" s="1"/>
  <c r="E1235" i="5"/>
  <c r="F1235" i="5" s="1"/>
  <c r="E3207" i="5"/>
  <c r="F3207" i="5" s="1"/>
  <c r="E3015" i="5"/>
  <c r="F3015" i="5" s="1"/>
  <c r="E169" i="5"/>
  <c r="F169" i="5" s="1"/>
  <c r="E2977" i="5"/>
  <c r="F2977" i="5" s="1"/>
  <c r="E555" i="5"/>
  <c r="F555" i="5" s="1"/>
  <c r="E1827" i="5"/>
  <c r="F1827" i="5" s="1"/>
  <c r="E1642" i="5"/>
  <c r="F1642" i="5" s="1"/>
  <c r="E2611" i="5"/>
  <c r="F2611" i="5" s="1"/>
  <c r="E2190" i="5"/>
  <c r="F2190" i="5" s="1"/>
  <c r="E1063" i="5"/>
  <c r="F1063" i="5" s="1"/>
  <c r="E1915" i="5"/>
  <c r="F1915" i="5" s="1"/>
  <c r="E2384" i="5"/>
  <c r="F2384" i="5" s="1"/>
  <c r="E3071" i="5"/>
  <c r="F3071" i="5" s="1"/>
  <c r="E2288" i="5"/>
  <c r="F2288" i="5" s="1"/>
  <c r="E2209" i="5"/>
  <c r="F2209" i="5" s="1"/>
  <c r="E1744" i="5"/>
  <c r="F1744" i="5" s="1"/>
  <c r="E2882" i="5"/>
  <c r="F2882" i="5" s="1"/>
  <c r="E2978" i="5"/>
  <c r="F2978" i="5" s="1"/>
  <c r="E2858" i="5"/>
  <c r="F2858" i="5" s="1"/>
  <c r="E2953" i="5"/>
  <c r="F2953" i="5" s="1"/>
  <c r="E1960" i="5"/>
  <c r="F1960" i="5" s="1"/>
  <c r="E1131" i="5"/>
  <c r="F1131" i="5" s="1"/>
  <c r="E3175" i="5"/>
  <c r="F3175" i="5" s="1"/>
  <c r="E1429" i="5"/>
  <c r="F1429" i="5" s="1"/>
  <c r="E1489" i="5"/>
  <c r="F1489" i="5" s="1"/>
  <c r="E2738" i="5"/>
  <c r="F2738" i="5" s="1"/>
  <c r="E286" i="5"/>
  <c r="F286" i="5" s="1"/>
  <c r="E1368" i="5"/>
  <c r="F1368" i="5" s="1"/>
  <c r="E1321" i="5"/>
  <c r="F1321" i="5" s="1"/>
  <c r="E2360" i="5"/>
  <c r="F2360" i="5" s="1"/>
  <c r="E2075" i="5"/>
  <c r="F2075" i="5" s="1"/>
  <c r="E2497" i="5"/>
  <c r="F2497" i="5" s="1"/>
  <c r="E2859" i="5"/>
  <c r="F2859" i="5" s="1"/>
  <c r="E2337" i="5"/>
  <c r="F2337" i="5" s="1"/>
  <c r="E378" i="5"/>
  <c r="F378" i="5" s="1"/>
  <c r="E825" i="5"/>
  <c r="F825" i="5" s="1"/>
  <c r="E2328" i="5"/>
  <c r="F2328" i="5" s="1"/>
  <c r="E137" i="5"/>
  <c r="F137" i="5" s="1"/>
  <c r="E1026" i="5"/>
  <c r="F1026" i="5" s="1"/>
  <c r="E1867" i="5"/>
  <c r="F1867" i="5" s="1"/>
  <c r="E2816" i="5"/>
  <c r="F2816" i="5" s="1"/>
  <c r="E550" i="5"/>
  <c r="F550" i="5" s="1"/>
  <c r="E3149" i="5"/>
  <c r="F3149" i="5" s="1"/>
  <c r="E1213" i="5"/>
  <c r="F1213" i="5" s="1"/>
  <c r="E1209" i="5"/>
  <c r="F1209" i="5" s="1"/>
  <c r="E1360" i="5"/>
  <c r="F1360" i="5" s="1"/>
  <c r="E1241" i="5"/>
  <c r="F1241" i="5" s="1"/>
  <c r="E617" i="5"/>
  <c r="F617" i="5" s="1"/>
  <c r="E1819" i="5"/>
  <c r="F1819" i="5" s="1"/>
  <c r="E2058" i="5"/>
  <c r="F2058" i="5" s="1"/>
  <c r="E2407" i="5"/>
  <c r="F2407" i="5" s="1"/>
  <c r="E2587" i="5"/>
  <c r="F2587" i="5" s="1"/>
  <c r="E970" i="5"/>
  <c r="F970" i="5" s="1"/>
  <c r="E1302" i="5"/>
  <c r="F1302" i="5" s="1"/>
  <c r="E2975" i="5"/>
  <c r="F2975" i="5" s="1"/>
  <c r="E1183" i="5"/>
  <c r="F1183" i="5" s="1"/>
  <c r="E971" i="5"/>
  <c r="F971" i="5" s="1"/>
  <c r="E1683" i="5"/>
  <c r="F1683" i="5" s="1"/>
  <c r="E2684" i="5"/>
  <c r="F2684" i="5" s="1"/>
  <c r="E2085" i="5"/>
  <c r="F2085" i="5" s="1"/>
  <c r="E1262" i="5"/>
  <c r="F1262" i="5" s="1"/>
  <c r="E2460" i="5"/>
  <c r="F2460" i="5" s="1"/>
  <c r="E1975" i="5"/>
  <c r="F1975" i="5" s="1"/>
  <c r="E1570" i="5"/>
  <c r="F1570" i="5" s="1"/>
  <c r="E2320" i="5"/>
  <c r="F2320" i="5" s="1"/>
  <c r="E1814" i="5"/>
  <c r="F1814" i="5" s="1"/>
  <c r="E2974" i="5"/>
  <c r="F2974" i="5" s="1"/>
  <c r="E3053" i="5"/>
  <c r="F3053" i="5" s="1"/>
  <c r="E1560" i="5"/>
  <c r="F1560" i="5" s="1"/>
  <c r="E792" i="5"/>
  <c r="F792" i="5" s="1"/>
  <c r="E2954" i="5"/>
  <c r="F2954" i="5" s="1"/>
  <c r="E38" i="5"/>
  <c r="F38" i="5" s="1"/>
  <c r="E2997" i="5"/>
  <c r="F2997" i="5" s="1"/>
  <c r="E563" i="5"/>
  <c r="F563" i="5" s="1"/>
  <c r="E35" i="5"/>
  <c r="F35" i="5" s="1"/>
  <c r="E1933" i="5"/>
  <c r="F1933" i="5" s="1"/>
  <c r="E1724" i="5"/>
  <c r="F1724" i="5" s="1"/>
  <c r="E3076" i="5"/>
  <c r="F3076" i="5" s="1"/>
  <c r="E2488" i="5"/>
  <c r="F2488" i="5" s="1"/>
  <c r="E369" i="5"/>
  <c r="F369" i="5" s="1"/>
  <c r="E1399" i="5"/>
  <c r="F1399" i="5" s="1"/>
  <c r="E1942" i="5"/>
  <c r="F1942" i="5" s="1"/>
  <c r="E597" i="5"/>
  <c r="F597" i="5" s="1"/>
  <c r="E186" i="5"/>
  <c r="F186" i="5" s="1"/>
  <c r="E475" i="5"/>
  <c r="F475" i="5" s="1"/>
  <c r="E815" i="5"/>
  <c r="F815" i="5" s="1"/>
  <c r="E2336" i="5"/>
  <c r="F2336" i="5" s="1"/>
  <c r="E1790" i="5"/>
  <c r="F1790" i="5" s="1"/>
  <c r="E784" i="5"/>
  <c r="F784" i="5" s="1"/>
  <c r="E1956" i="5"/>
  <c r="F1956" i="5" s="1"/>
  <c r="E803" i="5"/>
  <c r="F803" i="5" s="1"/>
  <c r="E3066" i="5"/>
  <c r="F3066" i="5" s="1"/>
  <c r="E67" i="5"/>
  <c r="F67" i="5" s="1"/>
  <c r="E1456" i="5"/>
  <c r="F1456" i="5" s="1"/>
  <c r="E3235" i="5"/>
  <c r="F3235" i="5" s="1"/>
  <c r="E221" i="5"/>
  <c r="F221" i="5" s="1"/>
  <c r="E2349" i="5"/>
  <c r="F2349" i="5" s="1"/>
  <c r="E1206" i="5"/>
  <c r="F1206" i="5" s="1"/>
  <c r="E1908" i="5"/>
  <c r="F1908" i="5" s="1"/>
  <c r="E460" i="5"/>
  <c r="F460" i="5" s="1"/>
  <c r="E670" i="5"/>
  <c r="F670" i="5" s="1"/>
  <c r="E1422" i="5"/>
  <c r="F1422" i="5" s="1"/>
  <c r="E1715" i="5"/>
  <c r="F1715" i="5" s="1"/>
  <c r="E1575" i="5"/>
  <c r="F1575" i="5" s="1"/>
  <c r="E1969" i="5"/>
  <c r="F1969" i="5" s="1"/>
  <c r="E669" i="5"/>
  <c r="F669" i="5" s="1"/>
  <c r="E2513" i="5"/>
  <c r="F2513" i="5" s="1"/>
  <c r="E6" i="5"/>
  <c r="F6" i="5" s="1"/>
  <c r="E476" i="5"/>
  <c r="F476" i="5" s="1"/>
  <c r="E185" i="5"/>
  <c r="F185" i="5" s="1"/>
  <c r="E2096" i="5"/>
  <c r="F2096" i="5" s="1"/>
  <c r="E2292" i="5"/>
  <c r="F2292" i="5" s="1"/>
  <c r="E187" i="5"/>
  <c r="F187" i="5" s="1"/>
  <c r="E322" i="5"/>
  <c r="F322" i="5" s="1"/>
  <c r="E2846" i="5"/>
  <c r="F2846" i="5" s="1"/>
  <c r="E1862" i="5"/>
  <c r="F1862" i="5" s="1"/>
  <c r="E1621" i="5"/>
  <c r="F1621" i="5" s="1"/>
  <c r="E282" i="5"/>
  <c r="F282" i="5" s="1"/>
  <c r="E411" i="5"/>
  <c r="F411" i="5" s="1"/>
  <c r="E3163" i="5"/>
  <c r="F3163" i="5" s="1"/>
  <c r="E2553" i="5"/>
  <c r="F2553" i="5" s="1"/>
  <c r="E1924" i="5"/>
  <c r="F1924" i="5" s="1"/>
  <c r="E2869" i="5"/>
  <c r="F2869" i="5" s="1"/>
  <c r="E3045" i="5"/>
  <c r="F3045" i="5" s="1"/>
  <c r="E2176" i="5"/>
  <c r="F2176" i="5" s="1"/>
  <c r="E2009" i="5"/>
  <c r="F2009" i="5" s="1"/>
  <c r="E3028" i="5"/>
  <c r="F3028" i="5" s="1"/>
  <c r="E910" i="5"/>
  <c r="F910" i="5" s="1"/>
  <c r="E1174" i="5"/>
  <c r="F1174" i="5" s="1"/>
  <c r="E2523" i="5"/>
  <c r="F2523" i="5" s="1"/>
  <c r="E212" i="5"/>
  <c r="F212" i="5" s="1"/>
  <c r="E2028" i="5"/>
  <c r="F2028" i="5" s="1"/>
  <c r="E112" i="5"/>
  <c r="F112" i="5" s="1"/>
  <c r="E115" i="5"/>
  <c r="F115" i="5" s="1"/>
  <c r="E912" i="5"/>
  <c r="F912" i="5" s="1"/>
  <c r="E3044" i="5"/>
  <c r="F3044" i="5" s="1"/>
  <c r="E769" i="5"/>
  <c r="F769" i="5" s="1"/>
  <c r="E2744" i="5"/>
  <c r="F2744" i="5" s="1"/>
  <c r="E251" i="5"/>
  <c r="F251" i="5" s="1"/>
  <c r="E511" i="5"/>
  <c r="F511" i="5" s="1"/>
  <c r="E553" i="5"/>
  <c r="F553" i="5" s="1"/>
  <c r="E120" i="5"/>
  <c r="F120" i="5" s="1"/>
  <c r="E701" i="5"/>
  <c r="F701" i="5" s="1"/>
  <c r="E1751" i="5"/>
  <c r="F1751" i="5" s="1"/>
  <c r="E22" i="5"/>
  <c r="F22" i="5" s="1"/>
  <c r="E1786" i="5"/>
  <c r="F1786" i="5" s="1"/>
  <c r="E2351" i="5"/>
  <c r="F2351" i="5" s="1"/>
  <c r="E570" i="5"/>
  <c r="F570" i="5" s="1"/>
  <c r="E1722" i="5"/>
  <c r="F1722" i="5" s="1"/>
  <c r="E1938" i="5"/>
  <c r="F1938" i="5" s="1"/>
  <c r="E1675" i="5"/>
  <c r="F1675" i="5" s="1"/>
  <c r="E3097" i="5"/>
  <c r="F3097" i="5" s="1"/>
  <c r="E2879" i="5"/>
  <c r="F2879" i="5" s="1"/>
  <c r="E942" i="5"/>
  <c r="F942" i="5" s="1"/>
  <c r="E59" i="5"/>
  <c r="F59" i="5" s="1"/>
  <c r="E3069" i="5"/>
  <c r="F3069" i="5" s="1"/>
  <c r="E141" i="5"/>
  <c r="F141" i="5" s="1"/>
  <c r="E437" i="5"/>
  <c r="F437" i="5" s="1"/>
  <c r="E2462" i="5"/>
  <c r="F2462" i="5" s="1"/>
  <c r="E1049" i="5"/>
  <c r="F1049" i="5" s="1"/>
  <c r="E804" i="5"/>
  <c r="F804" i="5" s="1"/>
  <c r="E2681" i="5"/>
  <c r="F2681" i="5" s="1"/>
  <c r="E1881" i="5"/>
  <c r="F1881" i="5" s="1"/>
  <c r="E3223" i="5"/>
  <c r="F3223" i="5" s="1"/>
  <c r="E1807" i="5"/>
  <c r="F1807" i="5" s="1"/>
  <c r="E2286" i="5"/>
  <c r="F2286" i="5" s="1"/>
  <c r="E1147" i="5"/>
  <c r="F1147" i="5" s="1"/>
  <c r="E1521" i="5"/>
  <c r="F1521" i="5" s="1"/>
  <c r="E308" i="5"/>
  <c r="F308" i="5" s="1"/>
  <c r="E1098" i="5"/>
  <c r="F1098" i="5" s="1"/>
  <c r="E1647" i="5"/>
  <c r="F1647" i="5" s="1"/>
  <c r="E1568" i="5"/>
  <c r="F1568" i="5" s="1"/>
  <c r="E2547" i="5"/>
  <c r="F2547" i="5" s="1"/>
  <c r="E2245" i="5"/>
  <c r="F2245" i="5" s="1"/>
  <c r="E211" i="5"/>
  <c r="F211" i="5" s="1"/>
  <c r="E695" i="5"/>
  <c r="F695" i="5" s="1"/>
  <c r="E3145" i="5"/>
  <c r="F3145" i="5" s="1"/>
  <c r="E16" i="5"/>
  <c r="F16" i="5" s="1"/>
  <c r="E1743" i="5"/>
  <c r="F1743" i="5" s="1"/>
  <c r="E1705" i="5"/>
  <c r="F1705" i="5" s="1"/>
  <c r="E901" i="5"/>
  <c r="F901" i="5" s="1"/>
  <c r="E2195" i="5"/>
  <c r="F2195" i="5" s="1"/>
  <c r="E3214" i="5"/>
  <c r="F3214" i="5" s="1"/>
  <c r="E2431" i="5"/>
  <c r="F2431" i="5" s="1"/>
  <c r="E3072" i="5"/>
  <c r="F3072" i="5" s="1"/>
  <c r="E2794" i="5"/>
  <c r="F2794" i="5" s="1"/>
  <c r="E2290" i="5"/>
  <c r="F2290" i="5" s="1"/>
  <c r="E3050" i="5"/>
  <c r="F3050" i="5" s="1"/>
  <c r="E3020" i="5"/>
  <c r="F3020" i="5" s="1"/>
  <c r="E1097" i="5"/>
  <c r="F1097" i="5" s="1"/>
  <c r="E315" i="5"/>
  <c r="F315" i="5" s="1"/>
  <c r="E1876" i="5"/>
  <c r="F1876" i="5" s="1"/>
  <c r="E2639" i="5"/>
  <c r="F2639" i="5" s="1"/>
  <c r="E2177" i="5"/>
  <c r="F2177" i="5" s="1"/>
  <c r="E749" i="5"/>
  <c r="F749" i="5" s="1"/>
  <c r="E317" i="5"/>
  <c r="F317" i="5" s="1"/>
  <c r="E1809" i="5"/>
  <c r="F1809" i="5" s="1"/>
  <c r="E963" i="5"/>
  <c r="F963" i="5" s="1"/>
  <c r="E2392" i="5"/>
  <c r="F2392" i="5" s="1"/>
  <c r="E927" i="5"/>
  <c r="F927" i="5" s="1"/>
  <c r="E1251" i="5"/>
  <c r="F1251" i="5" s="1"/>
  <c r="E3063" i="5"/>
  <c r="F3063" i="5" s="1"/>
  <c r="E1896" i="5"/>
  <c r="F1896" i="5" s="1"/>
  <c r="E649" i="5"/>
  <c r="F649" i="5" s="1"/>
  <c r="E2809" i="5"/>
  <c r="F2809" i="5" s="1"/>
  <c r="E1146" i="5"/>
  <c r="F1146" i="5" s="1"/>
  <c r="E1965" i="5"/>
  <c r="F1965" i="5" s="1"/>
  <c r="E1674" i="5"/>
  <c r="F1674" i="5" s="1"/>
  <c r="E1747" i="5"/>
  <c r="F1747" i="5" s="1"/>
  <c r="E472" i="5"/>
  <c r="F472" i="5" s="1"/>
  <c r="E2282" i="5"/>
  <c r="F2282" i="5" s="1"/>
  <c r="E2559" i="5"/>
  <c r="F2559" i="5" s="1"/>
  <c r="E853" i="5"/>
  <c r="F853" i="5" s="1"/>
  <c r="E240" i="5"/>
  <c r="F240" i="5" s="1"/>
  <c r="E920" i="5"/>
  <c r="F920" i="5" s="1"/>
  <c r="E1254" i="5"/>
  <c r="F1254" i="5" s="1"/>
  <c r="E1393" i="5"/>
  <c r="F1393" i="5" s="1"/>
  <c r="E2646" i="5"/>
  <c r="F2646" i="5" s="1"/>
  <c r="E2357" i="5"/>
  <c r="F2357" i="5" s="1"/>
  <c r="E503" i="5"/>
  <c r="F503" i="5" s="1"/>
  <c r="E2396" i="5"/>
  <c r="F2396" i="5" s="1"/>
  <c r="E3243" i="5"/>
  <c r="F3243" i="5" s="1"/>
  <c r="E899" i="5"/>
  <c r="F899" i="5" s="1"/>
  <c r="E1349" i="5"/>
  <c r="F1349" i="5" s="1"/>
  <c r="E1835" i="5"/>
  <c r="F1835" i="5" s="1"/>
  <c r="E2558" i="5"/>
  <c r="F2558" i="5" s="1"/>
  <c r="E74" i="5"/>
  <c r="F74" i="5" s="1"/>
  <c r="E2469" i="5"/>
  <c r="F2469" i="5" s="1"/>
  <c r="E950" i="5"/>
  <c r="F950" i="5" s="1"/>
  <c r="E1586" i="5"/>
  <c r="F1586" i="5" s="1"/>
  <c r="E205" i="5"/>
  <c r="F205" i="5" s="1"/>
  <c r="E933" i="5"/>
  <c r="F933" i="5" s="1"/>
  <c r="E469" i="5"/>
  <c r="F469" i="5" s="1"/>
  <c r="E1565" i="5"/>
  <c r="F1565" i="5" s="1"/>
  <c r="E1048" i="5"/>
  <c r="F1048" i="5" s="1"/>
  <c r="E1666" i="5"/>
  <c r="F1666" i="5" s="1"/>
  <c r="E2447" i="5"/>
  <c r="F2447" i="5" s="1"/>
  <c r="E477" i="5"/>
  <c r="F477" i="5" s="1"/>
  <c r="E1378" i="5"/>
  <c r="F1378" i="5" s="1"/>
  <c r="E448" i="5"/>
  <c r="F448" i="5" s="1"/>
  <c r="E802" i="5"/>
  <c r="F802" i="5" s="1"/>
  <c r="E2099" i="5"/>
  <c r="F2099" i="5" s="1"/>
  <c r="E325" i="5"/>
  <c r="F325" i="5" s="1"/>
  <c r="E1880" i="5"/>
  <c r="F1880" i="5" s="1"/>
  <c r="E2622" i="5"/>
  <c r="F2622" i="5" s="1"/>
  <c r="E1516" i="5"/>
  <c r="F1516" i="5" s="1"/>
  <c r="E3151" i="5"/>
  <c r="F3151" i="5" s="1"/>
  <c r="E781" i="5"/>
  <c r="F781" i="5" s="1"/>
  <c r="E57" i="5"/>
  <c r="F57" i="5" s="1"/>
  <c r="E484" i="5"/>
  <c r="F484" i="5" s="1"/>
  <c r="E109" i="5"/>
  <c r="F109" i="5" s="1"/>
  <c r="E2872" i="5"/>
  <c r="F2872" i="5" s="1"/>
  <c r="E2426" i="5"/>
  <c r="F2426" i="5" s="1"/>
  <c r="E2000" i="5"/>
  <c r="F2000" i="5" s="1"/>
  <c r="E498" i="5"/>
  <c r="F498" i="5" s="1"/>
  <c r="E1763" i="5"/>
  <c r="F1763" i="5" s="1"/>
  <c r="E3035" i="5"/>
  <c r="F3035" i="5" s="1"/>
  <c r="E2247" i="5"/>
  <c r="F2247" i="5" s="1"/>
  <c r="E2867" i="5"/>
  <c r="F2867" i="5" s="1"/>
  <c r="E2565" i="5"/>
  <c r="F2565" i="5" s="1"/>
  <c r="E2595" i="5"/>
  <c r="F2595" i="5" s="1"/>
  <c r="E198" i="5"/>
  <c r="F198" i="5" s="1"/>
  <c r="E2168" i="5"/>
  <c r="F2168" i="5" s="1"/>
  <c r="E2056" i="5"/>
  <c r="F2056" i="5" s="1"/>
  <c r="E87" i="5"/>
  <c r="F87" i="5" s="1"/>
  <c r="E814" i="5"/>
  <c r="F814" i="5" s="1"/>
  <c r="E1655" i="5"/>
  <c r="F1655" i="5" s="1"/>
  <c r="E1311" i="5"/>
  <c r="F1311" i="5" s="1"/>
  <c r="E159" i="5"/>
  <c r="F159" i="5" s="1"/>
  <c r="E2267" i="5"/>
  <c r="F2267" i="5" s="1"/>
  <c r="E1513" i="5"/>
  <c r="F1513" i="5" s="1"/>
  <c r="E142" i="5"/>
  <c r="F142" i="5" s="1"/>
  <c r="E2571" i="5"/>
  <c r="F2571" i="5" s="1"/>
  <c r="E1689" i="5"/>
  <c r="F1689" i="5" s="1"/>
  <c r="E1824" i="5"/>
  <c r="F1824" i="5" s="1"/>
  <c r="E805" i="5"/>
  <c r="F805" i="5" s="1"/>
  <c r="E1445" i="5"/>
  <c r="F1445" i="5" s="1"/>
  <c r="E2258" i="5"/>
  <c r="F2258" i="5" s="1"/>
  <c r="E2653" i="5"/>
  <c r="F2653" i="5" s="1"/>
  <c r="E2737" i="5"/>
  <c r="F2737" i="5" s="1"/>
  <c r="E24" i="5"/>
  <c r="F24" i="5" s="1"/>
  <c r="E509" i="5"/>
  <c r="F509" i="5" s="1"/>
  <c r="E1031" i="5"/>
  <c r="F1031" i="5" s="1"/>
  <c r="E1227" i="5"/>
  <c r="F1227" i="5" s="1"/>
  <c r="E1685" i="5"/>
  <c r="F1685" i="5" s="1"/>
  <c r="E117" i="5"/>
  <c r="F117" i="5" s="1"/>
  <c r="E2042" i="5"/>
  <c r="F2042" i="5" s="1"/>
  <c r="E55" i="5"/>
  <c r="F55" i="5" s="1"/>
  <c r="E516" i="5"/>
  <c r="F516" i="5" s="1"/>
  <c r="E398" i="5"/>
  <c r="F398" i="5" s="1"/>
  <c r="E1441" i="5"/>
  <c r="F1441" i="5" s="1"/>
  <c r="E1507" i="5"/>
  <c r="F1507" i="5" s="1"/>
  <c r="E754" i="5"/>
  <c r="F754" i="5" s="1"/>
  <c r="E1155" i="5"/>
  <c r="F1155" i="5" s="1"/>
  <c r="E697" i="5"/>
  <c r="F697" i="5" s="1"/>
  <c r="E1068" i="5"/>
  <c r="F1068" i="5" s="1"/>
  <c r="E216" i="5"/>
  <c r="F216" i="5" s="1"/>
  <c r="E360" i="5"/>
  <c r="F360" i="5" s="1"/>
  <c r="E2222" i="5"/>
  <c r="F2222" i="5" s="1"/>
  <c r="E1128" i="5"/>
  <c r="F1128" i="5" s="1"/>
  <c r="E3193" i="5"/>
  <c r="F3193" i="5" s="1"/>
  <c r="E49" i="5"/>
  <c r="F49" i="5" s="1"/>
  <c r="E1708" i="5"/>
  <c r="F1708" i="5" s="1"/>
  <c r="E3042" i="5"/>
  <c r="F3042" i="5" s="1"/>
  <c r="E1085" i="5"/>
  <c r="F1085" i="5" s="1"/>
  <c r="E1406" i="5"/>
  <c r="F1406" i="5" s="1"/>
  <c r="E3052" i="5"/>
  <c r="F3052" i="5" s="1"/>
  <c r="E1153" i="5"/>
  <c r="F1153" i="5" s="1"/>
  <c r="E1089" i="5"/>
  <c r="F1089" i="5" s="1"/>
  <c r="E693" i="5"/>
  <c r="F693" i="5" s="1"/>
  <c r="E1699" i="5"/>
  <c r="F1699" i="5" s="1"/>
  <c r="E753" i="5"/>
  <c r="F753" i="5" s="1"/>
  <c r="E2630" i="5"/>
  <c r="F2630" i="5" s="1"/>
  <c r="E596" i="5"/>
  <c r="F596" i="5" s="1"/>
  <c r="E2294" i="5"/>
  <c r="F2294" i="5" s="1"/>
  <c r="E2942" i="5"/>
  <c r="F2942" i="5" s="1"/>
  <c r="E3246" i="5"/>
  <c r="F3246" i="5" s="1"/>
  <c r="E1905" i="5"/>
  <c r="F1905" i="5" s="1"/>
  <c r="E419" i="5"/>
  <c r="F419" i="5" s="1"/>
  <c r="E2022" i="5"/>
  <c r="F2022" i="5" s="1"/>
  <c r="E272" i="5"/>
  <c r="F272" i="5" s="1"/>
  <c r="E1629" i="5"/>
  <c r="F1629" i="5" s="1"/>
  <c r="E3055" i="5"/>
  <c r="F3055" i="5" s="1"/>
  <c r="E1512" i="5"/>
  <c r="F1512" i="5" s="1"/>
  <c r="E444" i="5"/>
  <c r="F444" i="5" s="1"/>
  <c r="E1164" i="5"/>
  <c r="F1164" i="5" s="1"/>
  <c r="E1411" i="5"/>
  <c r="F1411" i="5" s="1"/>
  <c r="E2728" i="5"/>
  <c r="F2728" i="5" s="1"/>
  <c r="E494" i="5"/>
  <c r="F494" i="5" s="1"/>
  <c r="E2927" i="5"/>
  <c r="F2927" i="5" s="1"/>
  <c r="E1282" i="5"/>
  <c r="F1282" i="5" s="1"/>
  <c r="E1294" i="5"/>
  <c r="F1294" i="5" s="1"/>
  <c r="E937" i="5"/>
  <c r="F937" i="5" s="1"/>
  <c r="E1467" i="5"/>
  <c r="F1467" i="5" s="1"/>
  <c r="E2570" i="5"/>
  <c r="F2570" i="5" s="1"/>
  <c r="E1940" i="5"/>
  <c r="F1940" i="5" s="1"/>
  <c r="E2920" i="5"/>
  <c r="F2920" i="5" s="1"/>
  <c r="E2668" i="5"/>
  <c r="F2668" i="5" s="1"/>
  <c r="E809" i="5"/>
  <c r="F809" i="5" s="1"/>
  <c r="E2509" i="5"/>
  <c r="F2509" i="5" s="1"/>
  <c r="E127" i="5"/>
  <c r="F127" i="5" s="1"/>
  <c r="E2908" i="5"/>
  <c r="F2908" i="5" s="1"/>
  <c r="E2793" i="5"/>
  <c r="F2793" i="5" s="1"/>
  <c r="E851" i="5"/>
  <c r="F851" i="5" s="1"/>
  <c r="E1548" i="5"/>
  <c r="F1548" i="5" s="1"/>
  <c r="E2208" i="5"/>
  <c r="F2208" i="5" s="1"/>
  <c r="E1719" i="5"/>
  <c r="F1719" i="5" s="1"/>
  <c r="E106" i="5"/>
  <c r="F106" i="5" s="1"/>
  <c r="E517" i="5"/>
  <c r="F517" i="5" s="1"/>
  <c r="E862" i="5"/>
  <c r="F862" i="5" s="1"/>
  <c r="E2825" i="5"/>
  <c r="F2825" i="5" s="1"/>
  <c r="E2968" i="5"/>
  <c r="F2968" i="5" s="1"/>
  <c r="E1426" i="5"/>
  <c r="F1426" i="5" s="1"/>
  <c r="E2463" i="5"/>
  <c r="F2463" i="5" s="1"/>
  <c r="E1298" i="5"/>
  <c r="F1298" i="5" s="1"/>
  <c r="E1060" i="5"/>
  <c r="F1060" i="5" s="1"/>
  <c r="E832" i="5"/>
  <c r="F832" i="5" s="1"/>
  <c r="E619" i="5"/>
  <c r="F619" i="5" s="1"/>
  <c r="E3120" i="5"/>
  <c r="F3120" i="5" s="1"/>
  <c r="E1635" i="5"/>
  <c r="F1635" i="5" s="1"/>
  <c r="E2602" i="5"/>
  <c r="F2602" i="5" s="1"/>
  <c r="E1544" i="5"/>
  <c r="F1544" i="5" s="1"/>
  <c r="E1678" i="5"/>
  <c r="F1678" i="5" s="1"/>
  <c r="E704" i="5"/>
  <c r="F704" i="5" s="1"/>
  <c r="E1727" i="5"/>
  <c r="F1727" i="5" s="1"/>
  <c r="E1133" i="5"/>
  <c r="F1133" i="5" s="1"/>
  <c r="E1152" i="5"/>
  <c r="F1152" i="5" s="1"/>
  <c r="E1024" i="5"/>
  <c r="F1024" i="5" s="1"/>
  <c r="E421" i="5"/>
  <c r="F421" i="5" s="1"/>
  <c r="E3201" i="5"/>
  <c r="F3201" i="5" s="1"/>
  <c r="E651" i="5"/>
  <c r="F651" i="5" s="1"/>
  <c r="E2837" i="5"/>
  <c r="F2837" i="5" s="1"/>
  <c r="E3060" i="5"/>
  <c r="F3060" i="5" s="1"/>
  <c r="E2430" i="5"/>
  <c r="F2430" i="5" s="1"/>
  <c r="E2283" i="5"/>
  <c r="F2283" i="5" s="1"/>
  <c r="E1055" i="5"/>
  <c r="F1055" i="5" s="1"/>
  <c r="E2221" i="5"/>
  <c r="F2221" i="5" s="1"/>
  <c r="E129" i="5"/>
  <c r="F129" i="5" s="1"/>
  <c r="E1804" i="5"/>
  <c r="F1804" i="5" s="1"/>
  <c r="E677" i="5"/>
  <c r="F677" i="5" s="1"/>
  <c r="E2743" i="5"/>
  <c r="F2743" i="5" s="1"/>
  <c r="E279" i="5"/>
  <c r="F279" i="5" s="1"/>
  <c r="E2391" i="5"/>
  <c r="F2391" i="5" s="1"/>
  <c r="E1291" i="5"/>
  <c r="F1291" i="5" s="1"/>
  <c r="E1788" i="5"/>
  <c r="F1788" i="5" s="1"/>
  <c r="E2150" i="5"/>
  <c r="F2150" i="5" s="1"/>
  <c r="E426" i="5"/>
  <c r="F426" i="5" s="1"/>
  <c r="E2387" i="5"/>
  <c r="F2387" i="5" s="1"/>
  <c r="E2486" i="5"/>
  <c r="F2486" i="5" s="1"/>
  <c r="E2224" i="5"/>
  <c r="F2224" i="5" s="1"/>
  <c r="E1953" i="5"/>
  <c r="F1953" i="5" s="1"/>
  <c r="E810" i="5"/>
  <c r="F810" i="5" s="1"/>
  <c r="E1444" i="5"/>
  <c r="F1444" i="5" s="1"/>
  <c r="E896" i="5"/>
  <c r="F896" i="5" s="1"/>
  <c r="E3031" i="5"/>
  <c r="F3031" i="5" s="1"/>
  <c r="E1141" i="5"/>
  <c r="F1141" i="5" s="1"/>
  <c r="E2238" i="5"/>
  <c r="F2238" i="5" s="1"/>
  <c r="E500" i="5"/>
  <c r="F500" i="5" s="1"/>
  <c r="E1125" i="5"/>
  <c r="F1125" i="5" s="1"/>
  <c r="E1732" i="5"/>
  <c r="F1732" i="5" s="1"/>
  <c r="E2044" i="5"/>
  <c r="F2044" i="5" s="1"/>
  <c r="E2749" i="5"/>
  <c r="F2749" i="5" s="1"/>
  <c r="E155" i="5"/>
  <c r="F155" i="5" s="1"/>
  <c r="E2341" i="5"/>
  <c r="F2341" i="5" s="1"/>
  <c r="E2754" i="5"/>
  <c r="F2754" i="5" s="1"/>
  <c r="E2824" i="5"/>
  <c r="F2824" i="5" s="1"/>
  <c r="E2045" i="5"/>
  <c r="F2045" i="5" s="1"/>
  <c r="E2790" i="5"/>
  <c r="F2790" i="5" s="1"/>
  <c r="E1071" i="5"/>
  <c r="F1071" i="5" s="1"/>
  <c r="E1728" i="5"/>
  <c r="F1728" i="5" s="1"/>
  <c r="E1990" i="5"/>
  <c r="F1990" i="5" s="1"/>
  <c r="E147" i="5"/>
  <c r="F147" i="5" s="1"/>
  <c r="E2501" i="5"/>
  <c r="F2501" i="5" s="1"/>
  <c r="E3068" i="5"/>
  <c r="F3068" i="5" s="1"/>
  <c r="E2874" i="5"/>
  <c r="F2874" i="5" s="1"/>
  <c r="E2802" i="5"/>
  <c r="F2802" i="5" s="1"/>
  <c r="E1613" i="5"/>
  <c r="F1613" i="5" s="1"/>
  <c r="E1116" i="5"/>
  <c r="F1116" i="5" s="1"/>
  <c r="E26" i="5"/>
  <c r="E2064" i="5"/>
  <c r="F2064" i="5" s="1"/>
  <c r="E1627" i="5"/>
  <c r="F1627" i="5" s="1"/>
  <c r="E874" i="5"/>
  <c r="F874" i="5" s="1"/>
  <c r="E1947" i="5"/>
  <c r="F1947" i="5" s="1"/>
  <c r="E591" i="5"/>
  <c r="F591" i="5" s="1"/>
  <c r="E386" i="5"/>
  <c r="F386" i="5" s="1"/>
  <c r="E2443" i="5"/>
  <c r="F2443" i="5" s="1"/>
  <c r="E2276" i="5"/>
  <c r="F2276" i="5" s="1"/>
  <c r="E1604" i="5"/>
  <c r="F1604" i="5" s="1"/>
  <c r="E1073" i="5"/>
  <c r="F1073" i="5" s="1"/>
  <c r="E1486" i="5"/>
  <c r="F1486" i="5" s="1"/>
  <c r="E77" i="5"/>
  <c r="F77" i="5" s="1"/>
  <c r="E2733" i="5"/>
  <c r="F2733" i="5" s="1"/>
  <c r="E2746" i="5"/>
  <c r="F2746" i="5" s="1"/>
  <c r="E2634" i="5"/>
  <c r="F2634" i="5" s="1"/>
  <c r="E1649" i="5"/>
  <c r="F1649" i="5" s="1"/>
  <c r="E1682" i="5"/>
  <c r="F1682" i="5" s="1"/>
  <c r="E714" i="5"/>
  <c r="F714" i="5" s="1"/>
  <c r="E2493" i="5"/>
  <c r="F2493" i="5" s="1"/>
  <c r="E2734" i="5"/>
  <c r="F2734" i="5" s="1"/>
  <c r="E775" i="5"/>
  <c r="F775" i="5" s="1"/>
  <c r="E1377" i="5"/>
  <c r="F1377" i="5" s="1"/>
  <c r="E2039" i="5"/>
  <c r="F2039" i="5" s="1"/>
  <c r="E183" i="5"/>
  <c r="F183" i="5" s="1"/>
  <c r="E1047" i="5"/>
  <c r="F1047" i="5" s="1"/>
  <c r="E1541" i="5"/>
  <c r="F1541" i="5" s="1"/>
  <c r="E1935" i="5"/>
  <c r="F1935" i="5" s="1"/>
  <c r="E1842" i="5"/>
  <c r="F1842" i="5" s="1"/>
  <c r="E2370" i="5"/>
  <c r="F2370" i="5" s="1"/>
  <c r="E623" i="5"/>
  <c r="F623" i="5" s="1"/>
  <c r="E1836" i="5"/>
  <c r="F1836" i="5" s="1"/>
  <c r="E1931" i="5"/>
  <c r="F1931" i="5" s="1"/>
  <c r="E344" i="5"/>
  <c r="F344" i="5" s="1"/>
  <c r="E3133" i="5"/>
  <c r="F3133" i="5" s="1"/>
  <c r="E1416" i="5"/>
  <c r="F1416" i="5" s="1"/>
  <c r="E727" i="5"/>
  <c r="F727" i="5" s="1"/>
  <c r="E262" i="5"/>
  <c r="F262" i="5" s="1"/>
  <c r="E1884" i="5"/>
  <c r="F1884" i="5" s="1"/>
  <c r="E3155" i="5"/>
  <c r="F3155" i="5" s="1"/>
  <c r="E181" i="5"/>
  <c r="F181" i="5" s="1"/>
  <c r="E3039" i="5"/>
  <c r="F3039" i="5" s="1"/>
  <c r="E742" i="5"/>
  <c r="F742" i="5" s="1"/>
  <c r="E2700" i="5"/>
  <c r="F2700" i="5" s="1"/>
  <c r="E2073" i="5"/>
  <c r="F2073" i="5" s="1"/>
  <c r="E2106" i="5"/>
  <c r="E361" i="5"/>
  <c r="F361" i="5" s="1"/>
  <c r="E556" i="5"/>
  <c r="F556" i="5" s="1"/>
  <c r="E2335" i="5"/>
  <c r="F2335" i="5" s="1"/>
  <c r="E2829" i="5"/>
  <c r="F2829" i="5" s="1"/>
  <c r="E514" i="5"/>
  <c r="F514" i="5" s="1"/>
  <c r="E395" i="5"/>
  <c r="F395" i="5" s="1"/>
  <c r="E2110" i="5"/>
  <c r="F2110" i="5" s="1"/>
  <c r="E343" i="5"/>
  <c r="F343" i="5" s="1"/>
  <c r="E858" i="5"/>
  <c r="F858" i="5" s="1"/>
  <c r="E2153" i="5"/>
  <c r="F2153" i="5" s="1"/>
  <c r="E2740" i="5"/>
  <c r="F2740" i="5" s="1"/>
  <c r="E1172" i="5"/>
  <c r="F1172" i="5" s="1"/>
  <c r="E3067" i="5"/>
  <c r="F3067" i="5" s="1"/>
  <c r="E1817" i="5"/>
  <c r="F1817" i="5" s="1"/>
  <c r="E650" i="5"/>
  <c r="F650" i="5" s="1"/>
  <c r="E1978" i="5"/>
  <c r="F1978" i="5" s="1"/>
  <c r="E266" i="5"/>
  <c r="F266" i="5" s="1"/>
  <c r="E1726" i="5"/>
  <c r="F1726" i="5" s="1"/>
  <c r="E794" i="5"/>
  <c r="F794" i="5" s="1"/>
  <c r="E3230" i="5"/>
  <c r="F3230" i="5" s="1"/>
  <c r="E1740" i="5"/>
  <c r="F1740" i="5" s="1"/>
  <c r="E2293" i="5"/>
  <c r="F2293" i="5" s="1"/>
  <c r="E2625" i="5"/>
  <c r="F2625" i="5" s="1"/>
  <c r="E64" i="5"/>
  <c r="F64" i="5" s="1"/>
  <c r="E1955" i="5"/>
  <c r="F1955" i="5" s="1"/>
  <c r="E2564" i="5"/>
  <c r="F2564" i="5" s="1"/>
  <c r="E938" i="5"/>
  <c r="F938" i="5" s="1"/>
  <c r="E2214" i="5"/>
  <c r="F2214" i="5" s="1"/>
  <c r="E1996" i="5"/>
  <c r="F1996" i="5" s="1"/>
  <c r="E46" i="5"/>
  <c r="F46" i="5" s="1"/>
  <c r="E1758" i="5"/>
  <c r="F1758" i="5" s="1"/>
  <c r="E2472" i="5"/>
  <c r="F2472" i="5" s="1"/>
  <c r="E2079" i="5"/>
  <c r="F2079" i="5" s="1"/>
  <c r="E3249" i="5"/>
  <c r="F3249" i="5" s="1"/>
  <c r="E1092" i="5"/>
  <c r="F1092" i="5" s="1"/>
  <c r="E175" i="5"/>
  <c r="F175" i="5" s="1"/>
  <c r="E1021" i="5"/>
  <c r="F1021" i="5" s="1"/>
  <c r="E791" i="5"/>
  <c r="F791" i="5" s="1"/>
  <c r="E339" i="5"/>
  <c r="F339" i="5" s="1"/>
  <c r="E575" i="5"/>
  <c r="F575" i="5" s="1"/>
  <c r="E3196" i="5"/>
  <c r="F3196" i="5" s="1"/>
  <c r="E3030" i="5"/>
  <c r="F3030" i="5" s="1"/>
  <c r="E524" i="5"/>
  <c r="F524" i="5" s="1"/>
  <c r="E1524" i="5"/>
  <c r="F1524" i="5" s="1"/>
  <c r="E676" i="5"/>
  <c r="F676" i="5" s="1"/>
  <c r="E357" i="5"/>
  <c r="F357" i="5" s="1"/>
  <c r="E2451" i="5"/>
  <c r="F2451" i="5" s="1"/>
  <c r="E1491" i="5"/>
  <c r="F1491" i="5" s="1"/>
  <c r="E1738" i="5"/>
  <c r="F1738" i="5" s="1"/>
  <c r="E2303" i="5"/>
  <c r="F2303" i="5" s="1"/>
  <c r="E3137" i="5"/>
  <c r="F3137" i="5" s="1"/>
  <c r="E1690" i="5"/>
  <c r="F1690" i="5" s="1"/>
  <c r="E1157" i="5"/>
  <c r="F1157" i="5" s="1"/>
  <c r="E2712" i="5"/>
  <c r="F2712" i="5" s="1"/>
  <c r="E1285" i="5"/>
  <c r="F1285" i="5" s="1"/>
  <c r="E864" i="5"/>
  <c r="F864" i="5" s="1"/>
  <c r="E400" i="5"/>
  <c r="F400" i="5" s="1"/>
  <c r="E957" i="5"/>
  <c r="F957" i="5" s="1"/>
  <c r="E890" i="5"/>
  <c r="F890" i="5" s="1"/>
  <c r="E2710" i="5"/>
  <c r="F2710" i="5" s="1"/>
  <c r="E422" i="5"/>
  <c r="F422" i="5" s="1"/>
  <c r="E3206" i="5"/>
  <c r="F3206" i="5" s="1"/>
  <c r="E2393" i="5"/>
  <c r="F2393" i="5" s="1"/>
  <c r="E1916" i="5"/>
  <c r="F1916" i="5" s="1"/>
  <c r="E2650" i="5"/>
  <c r="F2650" i="5" s="1"/>
  <c r="E73" i="5"/>
  <c r="F73" i="5" s="1"/>
  <c r="E2577" i="5"/>
  <c r="F2577" i="5" s="1"/>
  <c r="E844" i="5"/>
  <c r="F844" i="5" s="1"/>
  <c r="E2138" i="5"/>
  <c r="F2138" i="5" s="1"/>
  <c r="E2059" i="5"/>
  <c r="F2059" i="5" s="1"/>
  <c r="E2368" i="5"/>
  <c r="F2368" i="5" s="1"/>
  <c r="E2032" i="5"/>
  <c r="F2032" i="5" s="1"/>
  <c r="E2851" i="5"/>
  <c r="F2851" i="5" s="1"/>
  <c r="E2007" i="5"/>
  <c r="F2007" i="5" s="1"/>
  <c r="E3153" i="5"/>
  <c r="F3153" i="5" s="1"/>
  <c r="E2620" i="5"/>
  <c r="F2620" i="5" s="1"/>
  <c r="E202" i="5"/>
  <c r="F202" i="5" s="1"/>
  <c r="E1198" i="5"/>
  <c r="F1198" i="5" s="1"/>
  <c r="E1081" i="5"/>
  <c r="F1081" i="5" s="1"/>
  <c r="E3244" i="5"/>
  <c r="F3244" i="5" s="1"/>
  <c r="E2048" i="5"/>
  <c r="F2048" i="5" s="1"/>
  <c r="E1527" i="5"/>
  <c r="F1527" i="5" s="1"/>
  <c r="E1320" i="5"/>
  <c r="F1320" i="5" s="1"/>
  <c r="E1066" i="5"/>
  <c r="F1066" i="5" s="1"/>
  <c r="E3212" i="5"/>
  <c r="F3212" i="5" s="1"/>
  <c r="E2624" i="5"/>
  <c r="F2624" i="5" s="1"/>
  <c r="E507" i="5"/>
  <c r="F507" i="5" s="1"/>
  <c r="E1122" i="5"/>
  <c r="F1122" i="5" s="1"/>
  <c r="E3041" i="5"/>
  <c r="F3041" i="5" s="1"/>
  <c r="E2919" i="5"/>
  <c r="F2919" i="5" s="1"/>
  <c r="E1407" i="5"/>
  <c r="F1407" i="5" s="1"/>
  <c r="E1920" i="5"/>
  <c r="F1920" i="5" s="1"/>
  <c r="E2427" i="5"/>
  <c r="F2427" i="5" s="1"/>
  <c r="E1840" i="5"/>
  <c r="F1840" i="5" s="1"/>
  <c r="E1897" i="5"/>
  <c r="F1897" i="5" s="1"/>
  <c r="E1334" i="5"/>
  <c r="F1334" i="5" s="1"/>
  <c r="E1500" i="5"/>
  <c r="F1500" i="5" s="1"/>
  <c r="E898" i="5"/>
  <c r="F898" i="5" s="1"/>
  <c r="E703" i="5"/>
  <c r="F703" i="5" s="1"/>
  <c r="E1780" i="5"/>
  <c r="F1780" i="5" s="1"/>
  <c r="E3200" i="5"/>
  <c r="F3200" i="5" s="1"/>
  <c r="E2082" i="5"/>
  <c r="F2082" i="5" s="1"/>
  <c r="E2180" i="5"/>
  <c r="F2180" i="5" s="1"/>
  <c r="E121" i="5"/>
  <c r="F121" i="5" s="1"/>
  <c r="E2535" i="5"/>
  <c r="F2535" i="5" s="1"/>
  <c r="E2260" i="5"/>
  <c r="F2260" i="5" s="1"/>
  <c r="E2881" i="5"/>
  <c r="F2881" i="5" s="1"/>
  <c r="E43" i="5"/>
  <c r="F43" i="5" s="1"/>
  <c r="E2307" i="5"/>
  <c r="F2307" i="5" s="1"/>
  <c r="E2090" i="5"/>
  <c r="F2090" i="5" s="1"/>
  <c r="E723" i="5"/>
  <c r="F723" i="5" s="1"/>
  <c r="E3087" i="5"/>
  <c r="F3087" i="5" s="1"/>
  <c r="E3017" i="5"/>
  <c r="F3017" i="5" s="1"/>
  <c r="E2926" i="5"/>
  <c r="F2926" i="5" s="1"/>
  <c r="E3190" i="5"/>
  <c r="F3190" i="5" s="1"/>
  <c r="E1035" i="5"/>
  <c r="F1035" i="5" s="1"/>
  <c r="E1877" i="5"/>
  <c r="F1877" i="5" s="1"/>
  <c r="E340" i="5"/>
  <c r="F340" i="5" s="1"/>
  <c r="E1280" i="5"/>
  <c r="F1280" i="5" s="1"/>
  <c r="E191" i="5"/>
  <c r="F191" i="5" s="1"/>
  <c r="E675" i="5"/>
  <c r="F675" i="5" s="1"/>
  <c r="E364" i="5"/>
  <c r="F364" i="5" s="1"/>
  <c r="E2755" i="5"/>
  <c r="F2755" i="5" s="1"/>
  <c r="E2844" i="5"/>
  <c r="F2844" i="5" s="1"/>
  <c r="E501" i="5"/>
  <c r="F501" i="5" s="1"/>
  <c r="E987" i="5"/>
  <c r="F987" i="5" s="1"/>
  <c r="E2984" i="5"/>
  <c r="F2984" i="5" s="1"/>
  <c r="E1571" i="5"/>
  <c r="F1571" i="5" s="1"/>
  <c r="E1910" i="5"/>
  <c r="F1910" i="5" s="1"/>
  <c r="E993" i="5"/>
  <c r="F993" i="5" s="1"/>
  <c r="E2146" i="5"/>
  <c r="F2146" i="5" s="1"/>
  <c r="E1760" i="5"/>
  <c r="F1760" i="5" s="1"/>
  <c r="E710" i="5"/>
  <c r="F710" i="5" s="1"/>
  <c r="E2917" i="5"/>
  <c r="F2917" i="5" s="1"/>
  <c r="E1499" i="5"/>
  <c r="F1499" i="5" s="1"/>
  <c r="E2482" i="5"/>
  <c r="F2482" i="5" s="1"/>
  <c r="E178" i="5"/>
  <c r="F178" i="5" s="1"/>
  <c r="E2385" i="5"/>
  <c r="F2385" i="5" s="1"/>
  <c r="E1455" i="5"/>
  <c r="F1455" i="5" s="1"/>
  <c r="E2895" i="5"/>
  <c r="F2895" i="5" s="1"/>
  <c r="E1410" i="5"/>
  <c r="F1410" i="5" s="1"/>
  <c r="E3025" i="5"/>
  <c r="F3025" i="5" s="1"/>
  <c r="E2306" i="5"/>
  <c r="F2306" i="5" s="1"/>
  <c r="E2145" i="5"/>
  <c r="F2145" i="5" s="1"/>
  <c r="E806" i="5"/>
  <c r="F806" i="5" s="1"/>
  <c r="E682" i="5"/>
  <c r="F682" i="5" s="1"/>
  <c r="E2914" i="5"/>
  <c r="F2914" i="5" s="1"/>
  <c r="E206" i="5"/>
  <c r="F206" i="5" s="1"/>
  <c r="E2929" i="5"/>
  <c r="F2929" i="5" s="1"/>
  <c r="E2820" i="5"/>
  <c r="F2820" i="5" s="1"/>
  <c r="E1450" i="5"/>
  <c r="F1450" i="5" s="1"/>
  <c r="E2143" i="5"/>
  <c r="F2143" i="5" s="1"/>
  <c r="E799" i="5"/>
  <c r="F799" i="5" s="1"/>
  <c r="E1189" i="5"/>
  <c r="F1189" i="5" s="1"/>
  <c r="E2791" i="5"/>
  <c r="F2791" i="5" s="1"/>
  <c r="E2699" i="5"/>
  <c r="F2699" i="5" s="1"/>
  <c r="E1995" i="5"/>
  <c r="F1995" i="5" s="1"/>
  <c r="E1286" i="5"/>
  <c r="F1286" i="5" s="1"/>
  <c r="E1680" i="5"/>
  <c r="F1680" i="5" s="1"/>
  <c r="E2133" i="5"/>
  <c r="F2133" i="5" s="1"/>
  <c r="E149" i="5"/>
  <c r="F149" i="5" s="1"/>
  <c r="E1442" i="5"/>
  <c r="F1442" i="5" s="1"/>
  <c r="E2907" i="5"/>
  <c r="F2907" i="5" s="1"/>
  <c r="E86" i="5"/>
  <c r="F86" i="5" s="1"/>
  <c r="E162" i="5"/>
  <c r="F162" i="5" s="1"/>
  <c r="E2666" i="5"/>
  <c r="F2666" i="5" s="1"/>
  <c r="E1865" i="5"/>
  <c r="F1865" i="5" s="1"/>
  <c r="E94" i="5"/>
  <c r="F94" i="5" s="1"/>
  <c r="E1336" i="5"/>
  <c r="F1336" i="5" s="1"/>
  <c r="E2095" i="5"/>
  <c r="F2095" i="5" s="1"/>
  <c r="E1252" i="5"/>
  <c r="F1252" i="5" s="1"/>
  <c r="E2333" i="5"/>
  <c r="F2333" i="5" s="1"/>
  <c r="E2502" i="5"/>
  <c r="F2502" i="5" s="1"/>
  <c r="E1700" i="5"/>
  <c r="F1700" i="5" s="1"/>
  <c r="E1331" i="5"/>
  <c r="F1331" i="5" s="1"/>
  <c r="E961" i="5"/>
  <c r="F961" i="5" s="1"/>
  <c r="E951" i="5"/>
  <c r="F951" i="5" s="1"/>
  <c r="E2574" i="5"/>
  <c r="F2574" i="5" s="1"/>
  <c r="E2607" i="5"/>
  <c r="F2607" i="5" s="1"/>
  <c r="E1202" i="5"/>
  <c r="F1202" i="5" s="1"/>
  <c r="E2404" i="5"/>
  <c r="F2404" i="5" s="1"/>
  <c r="E195" i="5"/>
  <c r="F195" i="5" s="1"/>
  <c r="E1362" i="5"/>
  <c r="F1362" i="5" s="1"/>
  <c r="E39" i="5"/>
  <c r="F39" i="5" s="1"/>
  <c r="E2806" i="5"/>
  <c r="F2806" i="5" s="1"/>
  <c r="E812" i="5"/>
  <c r="E2774" i="5"/>
  <c r="F2774" i="5" s="1"/>
  <c r="E2635" i="5"/>
  <c r="F2635" i="5" s="1"/>
  <c r="E2831" i="5"/>
  <c r="F2831" i="5" s="1"/>
  <c r="E2479" i="5"/>
  <c r="F2479" i="5" s="1"/>
  <c r="E1558" i="5"/>
  <c r="F1558" i="5" s="1"/>
  <c r="E1579" i="5"/>
  <c r="F1579" i="5" s="1"/>
  <c r="E2104" i="5"/>
  <c r="F2104" i="5" s="1"/>
  <c r="E953" i="5"/>
  <c r="F953" i="5" s="1"/>
  <c r="E1245" i="5"/>
  <c r="F1245" i="5" s="1"/>
  <c r="E2836" i="5"/>
  <c r="F2836" i="5" s="1"/>
  <c r="E2609" i="5"/>
  <c r="F2609" i="5" s="1"/>
  <c r="E396" i="5"/>
  <c r="F396" i="5" s="1"/>
  <c r="E108" i="5"/>
  <c r="F108" i="5" s="1"/>
  <c r="E1633" i="5"/>
  <c r="F1633" i="5" s="1"/>
  <c r="E1821" i="5"/>
  <c r="F1821" i="5" s="1"/>
  <c r="E3182" i="5"/>
  <c r="F3182" i="5" s="1"/>
  <c r="E539" i="5"/>
  <c r="F539" i="5" s="1"/>
  <c r="E2979" i="5"/>
  <c r="F2979" i="5" s="1"/>
  <c r="E1504" i="5"/>
  <c r="F1504" i="5" s="1"/>
  <c r="E151" i="5"/>
  <c r="F151" i="5" s="1"/>
  <c r="E620" i="5"/>
  <c r="F620" i="5" s="1"/>
  <c r="E1346" i="5"/>
  <c r="F1346" i="5" s="1"/>
  <c r="E1009" i="5"/>
  <c r="F1009" i="5" s="1"/>
  <c r="E1390" i="5"/>
  <c r="F1390" i="5" s="1"/>
  <c r="E1644" i="5"/>
  <c r="F1644" i="5" s="1"/>
  <c r="E2534" i="5"/>
  <c r="F2534" i="5" s="1"/>
  <c r="E1363" i="5"/>
  <c r="F1363" i="5" s="1"/>
  <c r="E2678" i="5"/>
  <c r="F2678" i="5" s="1"/>
  <c r="E1583" i="5"/>
  <c r="F1583" i="5" s="1"/>
  <c r="E1710" i="5"/>
  <c r="F1710" i="5" s="1"/>
  <c r="E537" i="5"/>
  <c r="F537" i="5" s="1"/>
  <c r="E1033" i="5"/>
  <c r="F1033" i="5" s="1"/>
  <c r="E2661" i="5"/>
  <c r="F2661" i="5" s="1"/>
  <c r="E1997" i="5"/>
  <c r="F1997" i="5" s="1"/>
  <c r="E2854" i="5"/>
  <c r="F2854" i="5" s="1"/>
  <c r="E358" i="5"/>
  <c r="F358" i="5" s="1"/>
  <c r="E415" i="5"/>
  <c r="F415" i="5" s="1"/>
  <c r="E976" i="5"/>
  <c r="F976" i="5" s="1"/>
  <c r="E873" i="5"/>
  <c r="F873" i="5" s="1"/>
  <c r="E1694" i="5"/>
  <c r="F1694" i="5" s="1"/>
  <c r="E2491" i="5"/>
  <c r="F2491" i="5" s="1"/>
  <c r="E2098" i="5"/>
  <c r="F2098" i="5" s="1"/>
  <c r="E1080" i="5"/>
  <c r="F1080" i="5" s="1"/>
  <c r="E1403" i="5"/>
  <c r="F1403" i="5" s="1"/>
  <c r="E2201" i="5"/>
  <c r="F2201" i="5" s="1"/>
  <c r="E2782" i="5"/>
  <c r="F2782" i="5" s="1"/>
  <c r="E165" i="5"/>
  <c r="F165" i="5" s="1"/>
  <c r="E1233" i="5"/>
  <c r="F1233" i="5" s="1"/>
  <c r="E554" i="5"/>
  <c r="F554" i="5" s="1"/>
  <c r="E606" i="5"/>
  <c r="F606" i="5" s="1"/>
  <c r="E2752" i="5"/>
  <c r="F2752" i="5" s="1"/>
  <c r="E1926" i="5"/>
  <c r="F1926" i="5" s="1"/>
  <c r="E678" i="5"/>
  <c r="F678" i="5" s="1"/>
  <c r="E99" i="5"/>
  <c r="F99" i="5" s="1"/>
  <c r="E2909" i="5"/>
  <c r="F2909" i="5" s="1"/>
  <c r="E1736" i="5"/>
  <c r="F1736" i="5" s="1"/>
  <c r="E868" i="5"/>
  <c r="F868" i="5" s="1"/>
  <c r="E907" i="5"/>
  <c r="F907" i="5" s="1"/>
  <c r="E295" i="5"/>
  <c r="F295" i="5" s="1"/>
  <c r="E2242" i="5"/>
  <c r="F2242" i="5" s="1"/>
  <c r="E2857" i="5"/>
  <c r="F2857" i="5" s="1"/>
  <c r="E1834" i="5"/>
  <c r="F1834" i="5" s="1"/>
  <c r="E104" i="5"/>
  <c r="F104" i="5" s="1"/>
  <c r="E521" i="5"/>
  <c r="F521" i="5" s="1"/>
  <c r="E2452" i="5"/>
  <c r="F2452" i="5" s="1"/>
  <c r="E1208" i="5"/>
  <c r="F1208" i="5" s="1"/>
  <c r="E1420" i="5"/>
  <c r="F1420" i="5" s="1"/>
  <c r="E1040" i="5"/>
  <c r="F1040" i="5" s="1"/>
  <c r="E859" i="5"/>
  <c r="F859" i="5" s="1"/>
  <c r="E1003" i="5"/>
  <c r="F1003" i="5" s="1"/>
  <c r="E3169" i="5"/>
  <c r="F3169" i="5" s="1"/>
  <c r="E1929" i="5"/>
  <c r="F1929" i="5" s="1"/>
  <c r="E551" i="5"/>
  <c r="F551" i="5" s="1"/>
  <c r="E1607" i="5"/>
  <c r="F1607" i="5" s="1"/>
  <c r="E3116" i="5"/>
  <c r="F3116" i="5" s="1"/>
  <c r="E3226" i="5"/>
  <c r="F3226" i="5" s="1"/>
  <c r="E1016" i="5"/>
  <c r="F1016" i="5" s="1"/>
  <c r="E1004" i="5"/>
  <c r="F1004" i="5" s="1"/>
  <c r="E966" i="5"/>
  <c r="F966" i="5" s="1"/>
  <c r="E1640" i="5"/>
  <c r="F1640" i="5" s="1"/>
  <c r="E922" i="5"/>
  <c r="F922" i="5" s="1"/>
  <c r="E782" i="5"/>
  <c r="F782" i="5" s="1"/>
  <c r="E133" i="5"/>
  <c r="F133" i="5" s="1"/>
  <c r="E2041" i="5"/>
  <c r="F2041" i="5" s="1"/>
  <c r="E1359" i="5"/>
  <c r="F1359" i="5" s="1"/>
  <c r="E153" i="5"/>
  <c r="F153" i="5" s="1"/>
  <c r="E2713" i="5"/>
  <c r="F2713" i="5" s="1"/>
  <c r="E3237" i="5"/>
  <c r="F3237" i="5" s="1"/>
  <c r="E1127" i="5"/>
  <c r="F1127" i="5" s="1"/>
  <c r="E1197" i="5"/>
  <c r="F1197" i="5" s="1"/>
  <c r="E1114" i="5"/>
  <c r="F1114" i="5" s="1"/>
  <c r="E423" i="5"/>
  <c r="F423" i="5" s="1"/>
  <c r="E336" i="5"/>
  <c r="F336" i="5" s="1"/>
  <c r="E2536" i="5"/>
  <c r="F2536" i="5" s="1"/>
  <c r="E2864" i="5"/>
  <c r="F2864" i="5" s="1"/>
  <c r="E965" i="5"/>
  <c r="F965" i="5" s="1"/>
  <c r="E546" i="5"/>
  <c r="F546" i="5" s="1"/>
  <c r="E1176" i="5"/>
  <c r="F1176" i="5" s="1"/>
  <c r="E1530" i="5"/>
  <c r="F1530" i="5" s="1"/>
  <c r="E854" i="5"/>
  <c r="F854" i="5" s="1"/>
  <c r="E2394" i="5"/>
  <c r="F2394" i="5" s="1"/>
  <c r="E2442" i="5"/>
  <c r="F2442" i="5" s="1"/>
  <c r="E387" i="5"/>
  <c r="F387" i="5" s="1"/>
  <c r="E196" i="5"/>
  <c r="F196" i="5" s="1"/>
  <c r="E2631" i="5"/>
  <c r="F2631" i="5" s="1"/>
  <c r="E2301" i="5"/>
  <c r="F2301" i="5" s="1"/>
  <c r="E679" i="5"/>
  <c r="F679" i="5" s="1"/>
  <c r="E2429" i="5"/>
  <c r="F2429" i="5" s="1"/>
  <c r="E2747" i="5"/>
  <c r="F2747" i="5" s="1"/>
  <c r="E847" i="5"/>
  <c r="F847" i="5" s="1"/>
  <c r="E1120" i="5"/>
  <c r="F1120" i="5" s="1"/>
  <c r="E666" i="5"/>
  <c r="F666" i="5" s="1"/>
  <c r="E366" i="5"/>
  <c r="F366" i="5" s="1"/>
  <c r="E2219" i="5"/>
  <c r="F2219" i="5" s="1"/>
  <c r="E2074" i="5"/>
  <c r="F2074" i="5" s="1"/>
  <c r="E2053" i="5"/>
  <c r="F2053" i="5" s="1"/>
  <c r="E2550" i="5"/>
  <c r="F2550" i="5" s="1"/>
  <c r="E1853" i="5"/>
  <c r="F1853" i="5" s="1"/>
  <c r="E605" i="5"/>
  <c r="F605" i="5" s="1"/>
  <c r="E1605" i="5"/>
  <c r="F1605" i="5" s="1"/>
  <c r="E2623" i="5"/>
  <c r="F2623" i="5" s="1"/>
  <c r="E2253" i="5"/>
  <c r="F2253" i="5" s="1"/>
  <c r="E2832" i="5"/>
  <c r="F2832" i="5" s="1"/>
  <c r="E592" i="5"/>
  <c r="F592" i="5" s="1"/>
  <c r="E713" i="5"/>
  <c r="F713" i="5" s="1"/>
  <c r="E2401" i="5"/>
  <c r="F2401" i="5" s="1"/>
  <c r="E928" i="5"/>
  <c r="F928" i="5" s="1"/>
  <c r="E1340" i="5"/>
  <c r="F1340" i="5" s="1"/>
  <c r="E2847" i="5"/>
  <c r="F2847" i="5" s="1"/>
  <c r="E2569" i="5"/>
  <c r="F2569" i="5" s="1"/>
  <c r="E2563" i="5"/>
  <c r="F2563" i="5" s="1"/>
  <c r="E2870" i="5"/>
  <c r="F2870" i="5" s="1"/>
  <c r="E1593" i="5"/>
  <c r="F1593" i="5" s="1"/>
  <c r="E1855" i="5"/>
  <c r="F1855" i="5" s="1"/>
  <c r="E2714" i="5"/>
  <c r="F2714" i="5" s="1"/>
  <c r="E1554" i="5"/>
  <c r="F1554" i="5" s="1"/>
  <c r="E2144" i="5"/>
  <c r="F2144" i="5" s="1"/>
  <c r="E2973" i="5"/>
  <c r="F2973" i="5" s="1"/>
  <c r="E1493" i="5"/>
  <c r="F1493" i="5" s="1"/>
  <c r="E2264" i="5"/>
  <c r="F2264" i="5" s="1"/>
  <c r="E1369" i="5"/>
  <c r="F1369" i="5" s="1"/>
  <c r="E1852" i="5"/>
  <c r="F1852" i="5" s="1"/>
  <c r="E3102" i="5"/>
  <c r="F3102" i="5" s="1"/>
  <c r="E1770" i="5"/>
  <c r="F1770" i="5" s="1"/>
  <c r="E3195" i="5"/>
  <c r="F3195" i="5" s="1"/>
  <c r="E14" i="5"/>
  <c r="F14" i="5" s="1"/>
  <c r="E320" i="5"/>
  <c r="F320" i="5" s="1"/>
  <c r="E2400" i="5"/>
  <c r="F2400" i="5" s="1"/>
  <c r="E2215" i="5"/>
  <c r="F2215" i="5" s="1"/>
  <c r="E1900" i="5"/>
  <c r="F1900" i="5" s="1"/>
  <c r="E996" i="5"/>
  <c r="F996" i="5" s="1"/>
  <c r="E796" i="5"/>
  <c r="F796" i="5" s="1"/>
  <c r="E194" i="5"/>
  <c r="F194" i="5" s="1"/>
  <c r="E3136" i="5"/>
  <c r="F3136" i="5" s="1"/>
  <c r="E2019" i="5"/>
  <c r="F2019" i="5" s="1"/>
  <c r="E48" i="5"/>
  <c r="F48" i="5" s="1"/>
  <c r="E944" i="5"/>
  <c r="F944" i="5" s="1"/>
  <c r="E161" i="5"/>
  <c r="F161" i="5" s="1"/>
  <c r="E2243" i="5"/>
  <c r="F2243" i="5" s="1"/>
  <c r="E1526" i="5"/>
  <c r="F1526" i="5" s="1"/>
  <c r="E2644" i="5"/>
  <c r="F2644" i="5" s="1"/>
  <c r="E1578" i="5"/>
  <c r="F1578" i="5" s="1"/>
  <c r="E1121" i="5"/>
  <c r="F1121" i="5" s="1"/>
  <c r="E1591" i="5"/>
  <c r="F1591" i="5" s="1"/>
  <c r="E3222" i="5"/>
  <c r="F3222" i="5" s="1"/>
  <c r="E449" i="5"/>
  <c r="F449" i="5" s="1"/>
  <c r="E408" i="5"/>
  <c r="F408" i="5" s="1"/>
  <c r="E616" i="5"/>
  <c r="F616" i="5" s="1"/>
  <c r="E1119" i="5"/>
  <c r="F1119" i="5" s="1"/>
  <c r="E2730" i="5"/>
  <c r="F2730" i="5" s="1"/>
  <c r="E2425" i="5"/>
  <c r="F2425" i="5" s="1"/>
  <c r="E1822" i="5"/>
  <c r="F1822" i="5" s="1"/>
  <c r="E2268" i="5"/>
  <c r="F2268" i="5" s="1"/>
  <c r="E1597" i="5"/>
  <c r="F1597" i="5" s="1"/>
  <c r="E828" i="5"/>
  <c r="F828" i="5" s="1"/>
  <c r="E113" i="5"/>
  <c r="F113" i="5" s="1"/>
  <c r="E210" i="5"/>
  <c r="F210" i="5" s="1"/>
  <c r="E1161" i="5"/>
  <c r="F1161" i="5" s="1"/>
  <c r="E1576" i="5"/>
  <c r="F1576" i="5" s="1"/>
  <c r="E377" i="5"/>
  <c r="F377" i="5" s="1"/>
  <c r="E1712" i="5"/>
  <c r="F1712" i="5" s="1"/>
  <c r="E3082" i="5"/>
  <c r="F3082" i="5" s="1"/>
  <c r="E1238" i="5"/>
  <c r="F1238" i="5" s="1"/>
  <c r="E1249" i="5"/>
  <c r="F1249" i="5" s="1"/>
  <c r="E493" i="5"/>
  <c r="F493" i="5" s="1"/>
  <c r="E447" i="5"/>
  <c r="F447" i="5" s="1"/>
  <c r="E297" i="5"/>
  <c r="F297" i="5" s="1"/>
  <c r="E1557" i="5"/>
  <c r="F1557" i="5" s="1"/>
  <c r="E347" i="5"/>
  <c r="F347" i="5" s="1"/>
  <c r="E3164" i="5"/>
  <c r="F3164" i="5" s="1"/>
  <c r="E1011" i="5"/>
  <c r="F1011" i="5" s="1"/>
  <c r="E833" i="5"/>
  <c r="F833" i="5" s="1"/>
  <c r="E940" i="5"/>
  <c r="F940" i="5" s="1"/>
  <c r="E1388" i="5"/>
  <c r="F1388" i="5" s="1"/>
  <c r="E1118" i="5"/>
  <c r="F1118" i="5" s="1"/>
  <c r="E1010" i="5"/>
  <c r="F1010" i="5" s="1"/>
  <c r="E3047" i="5"/>
  <c r="F3047" i="5" s="1"/>
  <c r="E2860" i="5"/>
  <c r="F2860" i="5" s="1"/>
  <c r="E3129" i="5"/>
  <c r="F3129" i="5" s="1"/>
  <c r="E375" i="5"/>
  <c r="F375" i="5" s="1"/>
  <c r="E2665" i="5"/>
  <c r="F2665" i="5" s="1"/>
  <c r="E702" i="5"/>
  <c r="F702" i="5" s="1"/>
  <c r="E490" i="5"/>
  <c r="F490" i="5" s="1"/>
  <c r="E2477" i="5"/>
  <c r="F2477" i="5" s="1"/>
  <c r="E1611" i="5"/>
  <c r="F1611" i="5" s="1"/>
  <c r="E12" i="5"/>
  <c r="F12" i="5" s="1"/>
  <c r="E632" i="5"/>
  <c r="F632" i="5" s="1"/>
  <c r="E3105" i="5"/>
  <c r="F3105" i="5" s="1"/>
  <c r="E1348" i="5"/>
  <c r="F1348" i="5" s="1"/>
  <c r="E58" i="5"/>
  <c r="F58" i="5" s="1"/>
  <c r="E3096" i="5"/>
  <c r="F3096" i="5" s="1"/>
  <c r="E2450" i="5"/>
  <c r="F2450" i="5" s="1"/>
  <c r="E504" i="5"/>
  <c r="F504" i="5" s="1"/>
  <c r="E984" i="5"/>
  <c r="F984" i="5" s="1"/>
  <c r="E1870" i="5"/>
  <c r="F1870" i="5" s="1"/>
  <c r="E144" i="5"/>
  <c r="F144" i="5" s="1"/>
  <c r="E1664" i="5"/>
  <c r="F1664" i="5" s="1"/>
  <c r="E1608" i="5"/>
  <c r="F1608" i="5" s="1"/>
  <c r="E3009" i="5"/>
  <c r="F3009" i="5" s="1"/>
  <c r="E1648" i="5"/>
  <c r="F1648" i="5" s="1"/>
  <c r="E2701" i="5"/>
  <c r="F2701" i="5" s="1"/>
  <c r="E2489" i="5"/>
  <c r="F2489" i="5" s="1"/>
  <c r="E2399" i="5"/>
  <c r="F2399" i="5" s="1"/>
  <c r="E2628" i="5"/>
  <c r="F2628" i="5" s="1"/>
  <c r="E1547" i="5"/>
  <c r="F1547" i="5" s="1"/>
  <c r="E1096" i="5"/>
  <c r="F1096" i="5" s="1"/>
  <c r="E70" i="5"/>
  <c r="F70" i="5" s="1"/>
  <c r="E1713" i="5"/>
  <c r="F1713" i="5" s="1"/>
  <c r="E3202" i="5"/>
  <c r="F3202" i="5" s="1"/>
  <c r="E1828" i="5"/>
  <c r="F1828" i="5" s="1"/>
  <c r="E2492" i="5"/>
  <c r="F2492" i="5" s="1"/>
  <c r="E1730" i="5"/>
  <c r="F1730" i="5" s="1"/>
  <c r="E2664" i="5"/>
  <c r="F2664" i="5" s="1"/>
  <c r="E2552" i="5"/>
  <c r="F2552" i="5" s="1"/>
  <c r="E1145" i="5"/>
  <c r="F1145" i="5" s="1"/>
  <c r="E2891" i="5"/>
  <c r="F2891" i="5" s="1"/>
  <c r="E2757" i="5"/>
  <c r="F2757" i="5" s="1"/>
  <c r="E1072" i="5"/>
  <c r="F1072" i="5" s="1"/>
  <c r="E2040" i="5"/>
  <c r="F2040" i="5" s="1"/>
  <c r="E1239" i="5"/>
  <c r="F1239" i="5" s="1"/>
  <c r="E214" i="5"/>
  <c r="F214" i="5" s="1"/>
  <c r="E3011" i="5"/>
  <c r="F3011" i="5" s="1"/>
  <c r="E2591" i="5"/>
  <c r="F2591" i="5" s="1"/>
  <c r="E1283" i="5"/>
  <c r="F1283" i="5" s="1"/>
  <c r="E2683" i="5"/>
  <c r="F2683" i="5" s="1"/>
  <c r="E1050" i="5"/>
  <c r="F1050" i="5" s="1"/>
  <c r="E2597" i="5"/>
  <c r="F2597" i="5" s="1"/>
  <c r="E1994" i="5"/>
  <c r="F1994" i="5" s="1"/>
  <c r="E1439" i="5"/>
  <c r="F1439" i="5" s="1"/>
  <c r="E800" i="5"/>
  <c r="F800" i="5" s="1"/>
  <c r="E314" i="5"/>
  <c r="F314" i="5" s="1"/>
  <c r="E2272" i="5"/>
  <c r="F2272" i="5" s="1"/>
  <c r="E2055" i="5"/>
  <c r="F2055" i="5" s="1"/>
  <c r="E2100" i="5"/>
  <c r="F2100" i="5" s="1"/>
  <c r="E2441" i="5"/>
  <c r="F2441" i="5" s="1"/>
  <c r="E407" i="5"/>
  <c r="F407" i="5" s="1"/>
  <c r="E2688" i="5"/>
  <c r="F2688" i="5" s="1"/>
  <c r="E615" i="5"/>
  <c r="F615" i="5" s="1"/>
  <c r="E2304" i="5"/>
  <c r="F2304" i="5" s="1"/>
  <c r="E3118" i="5"/>
  <c r="F3118" i="5" s="1"/>
  <c r="E134" i="5"/>
  <c r="F134" i="5" s="1"/>
  <c r="E356" i="5"/>
  <c r="F356" i="5" s="1"/>
  <c r="E510" i="5"/>
  <c r="F510" i="5" s="1"/>
  <c r="E602" i="5"/>
  <c r="F602" i="5" s="1"/>
  <c r="E1936" i="5"/>
  <c r="F1936" i="5" s="1"/>
  <c r="E236" i="5"/>
  <c r="F236" i="5" s="1"/>
  <c r="E1634" i="5"/>
  <c r="F1634" i="5" s="1"/>
  <c r="E496" i="5"/>
  <c r="F496" i="5" s="1"/>
  <c r="E1136" i="5"/>
  <c r="F1136" i="5" s="1"/>
  <c r="E2750" i="5"/>
  <c r="F2750" i="5" s="1"/>
  <c r="E505" i="5"/>
  <c r="F505" i="5" s="1"/>
  <c r="E1005" i="5"/>
  <c r="F1005" i="5" s="1"/>
  <c r="E2593" i="5"/>
  <c r="F2593" i="5" s="1"/>
  <c r="E1776" i="5"/>
  <c r="F1776" i="5" s="1"/>
  <c r="E2010" i="5"/>
  <c r="F2010" i="5" s="1"/>
  <c r="E2877" i="5"/>
  <c r="F2877" i="5" s="1"/>
  <c r="E3130" i="5"/>
  <c r="F3130" i="5" s="1"/>
  <c r="E2437" i="5"/>
  <c r="F2437" i="5" s="1"/>
  <c r="E2897" i="5"/>
  <c r="F2897" i="5" s="1"/>
  <c r="E2154" i="5"/>
  <c r="F2154" i="5" s="1"/>
  <c r="E1598" i="5"/>
  <c r="F1598" i="5" s="1"/>
  <c r="E1562" i="5"/>
  <c r="F1562" i="5" s="1"/>
  <c r="E2778" i="5"/>
  <c r="F2778" i="5" s="1"/>
  <c r="E96" i="5"/>
  <c r="F96" i="5" s="1"/>
  <c r="E1451" i="5"/>
  <c r="F1451" i="5" s="1"/>
  <c r="E1108" i="5"/>
  <c r="F1108" i="5" s="1"/>
  <c r="E1889" i="5"/>
  <c r="F1889" i="5" s="1"/>
  <c r="E889" i="5"/>
  <c r="F889" i="5" s="1"/>
  <c r="E700" i="5"/>
  <c r="F700" i="5" s="1"/>
  <c r="E1260" i="5"/>
  <c r="F1260" i="5" s="1"/>
  <c r="E3154" i="5"/>
  <c r="F3154" i="5" s="1"/>
  <c r="E235" i="5"/>
  <c r="F235" i="5" s="1"/>
  <c r="E1017" i="5"/>
  <c r="F1017" i="5" s="1"/>
  <c r="E2702" i="5"/>
  <c r="F2702" i="5" s="1"/>
  <c r="E2405" i="5"/>
  <c r="F2405" i="5" s="1"/>
  <c r="E1676" i="5"/>
  <c r="F1676" i="5" s="1"/>
  <c r="E1289" i="5"/>
  <c r="F1289" i="5" s="1"/>
  <c r="E2235" i="5"/>
  <c r="F2235" i="5" s="1"/>
  <c r="E365" i="5"/>
  <c r="F365" i="5" s="1"/>
  <c r="E734" i="5"/>
  <c r="F734" i="5" s="1"/>
  <c r="E3161" i="5"/>
  <c r="F3161" i="5" s="1"/>
  <c r="E1398" i="5"/>
  <c r="F1398" i="5" s="1"/>
  <c r="E2865" i="5"/>
  <c r="F2865" i="5" s="1"/>
  <c r="E1135" i="5"/>
  <c r="F1135" i="5" s="1"/>
  <c r="E2966" i="5"/>
  <c r="F2966" i="5" s="1"/>
  <c r="E3141" i="5"/>
  <c r="F3141" i="5" s="1"/>
  <c r="E1432" i="5"/>
  <c r="F1432" i="5" s="1"/>
  <c r="E180" i="5"/>
  <c r="F180" i="5" s="1"/>
  <c r="E824" i="5"/>
  <c r="F824" i="5" s="1"/>
  <c r="E1431" i="5"/>
  <c r="F1431" i="5" s="1"/>
  <c r="E311" i="5"/>
  <c r="F311" i="5" s="1"/>
  <c r="E1421" i="5"/>
  <c r="F1421" i="5" s="1"/>
  <c r="E1806" i="5"/>
  <c r="F1806" i="5" s="1"/>
  <c r="E1909" i="5"/>
  <c r="F1909" i="5" s="1"/>
  <c r="E2660" i="5"/>
  <c r="F2660" i="5" s="1"/>
  <c r="E1782" i="5"/>
  <c r="F1782" i="5" s="1"/>
  <c r="E2362" i="5"/>
  <c r="F2362" i="5" s="1"/>
  <c r="E2375" i="5"/>
  <c r="F2375" i="5" s="1"/>
  <c r="E1179" i="5"/>
  <c r="F1179" i="5" s="1"/>
  <c r="E1977" i="5"/>
  <c r="F1977" i="5" s="1"/>
  <c r="E2093" i="5"/>
  <c r="F2093" i="5" s="1"/>
  <c r="E431" i="5"/>
  <c r="F431" i="5" s="1"/>
  <c r="E668" i="5"/>
  <c r="F668" i="5" s="1"/>
  <c r="E1837" i="5"/>
  <c r="F1837" i="5" s="1"/>
  <c r="E429" i="5"/>
  <c r="F429" i="5" s="1"/>
  <c r="E3128" i="5"/>
  <c r="F3128" i="5" s="1"/>
  <c r="E696" i="5"/>
  <c r="F696" i="5" s="1"/>
  <c r="E1832" i="5"/>
  <c r="F1832" i="5" s="1"/>
  <c r="E1773" i="5"/>
  <c r="F1773" i="5" s="1"/>
  <c r="E894" i="5"/>
  <c r="F894" i="5" s="1"/>
  <c r="E1991" i="5"/>
  <c r="F1991" i="5" s="1"/>
  <c r="E722" i="5"/>
  <c r="F722" i="5" s="1"/>
  <c r="E3029" i="5"/>
  <c r="F3029" i="5" s="1"/>
  <c r="E903" i="5"/>
  <c r="F903" i="5" s="1"/>
  <c r="E929" i="5"/>
  <c r="F929" i="5" s="1"/>
  <c r="E3213" i="5"/>
  <c r="F3213" i="5" s="1"/>
  <c r="E2771" i="5"/>
  <c r="F2771" i="5" s="1"/>
  <c r="E882" i="5"/>
  <c r="F882" i="5" s="1"/>
  <c r="E1863" i="5"/>
  <c r="F1863" i="5" s="1"/>
  <c r="E1979" i="5"/>
  <c r="F1979" i="5" s="1"/>
  <c r="E1584" i="5"/>
  <c r="F1584" i="5" s="1"/>
  <c r="E1134" i="5"/>
  <c r="F1134" i="5" s="1"/>
  <c r="E244" i="5"/>
  <c r="F244" i="5" s="1"/>
  <c r="E1219" i="5"/>
  <c r="F1219" i="5" s="1"/>
  <c r="E2412" i="5"/>
  <c r="F2412" i="5" s="1"/>
  <c r="E1774" i="5"/>
  <c r="F1774" i="5" s="1"/>
  <c r="E2647" i="5"/>
  <c r="F2647" i="5" s="1"/>
  <c r="E593" i="5"/>
  <c r="F593" i="5" s="1"/>
  <c r="E519" i="5"/>
  <c r="F519" i="5" s="1"/>
  <c r="E3211" i="5"/>
  <c r="F3211" i="5" s="1"/>
  <c r="E908" i="5"/>
  <c r="F908" i="5" s="1"/>
  <c r="E1205" i="5"/>
  <c r="F1205" i="5" s="1"/>
  <c r="E370" i="5"/>
  <c r="F370" i="5" s="1"/>
  <c r="E172" i="5"/>
  <c r="F172" i="5" s="1"/>
  <c r="E2663" i="5"/>
  <c r="F2663" i="5" s="1"/>
  <c r="E2205" i="5"/>
  <c r="F2205" i="5" s="1"/>
  <c r="E2707" i="5"/>
  <c r="F2707" i="5" s="1"/>
  <c r="E492" i="5"/>
  <c r="F492" i="5" s="1"/>
  <c r="E250" i="5"/>
  <c r="F250" i="5" s="1"/>
  <c r="E2406" i="5"/>
  <c r="F2406" i="5" s="1"/>
  <c r="E2066" i="5"/>
  <c r="F2066" i="5" s="1"/>
  <c r="E284" i="5"/>
  <c r="F284" i="5" s="1"/>
  <c r="E2720" i="5"/>
  <c r="F2720" i="5" s="1"/>
  <c r="E1149" i="5"/>
  <c r="F1149" i="5" s="1"/>
  <c r="E156" i="5"/>
  <c r="F156" i="5" s="1"/>
  <c r="E785" i="5"/>
  <c r="F785" i="5" s="1"/>
  <c r="E876" i="5"/>
  <c r="F876" i="5" s="1"/>
  <c r="E37" i="5"/>
  <c r="F37" i="5" s="1"/>
  <c r="E319" i="5"/>
  <c r="F319" i="5" s="1"/>
  <c r="E2359" i="5"/>
  <c r="F2359" i="5" s="1"/>
  <c r="E1054" i="5"/>
  <c r="F1054" i="5" s="1"/>
  <c r="E674" i="5"/>
  <c r="F674" i="5" s="1"/>
  <c r="E17" i="5"/>
  <c r="F17" i="5" s="1"/>
  <c r="E1823" i="5"/>
  <c r="F1823" i="5" s="1"/>
  <c r="E28" i="5"/>
  <c r="F28" i="5" s="1"/>
  <c r="E1849" i="5"/>
  <c r="F1849" i="5" s="1"/>
  <c r="E2551" i="5"/>
  <c r="F2551" i="5" s="1"/>
  <c r="E1428" i="5"/>
  <c r="F1428" i="5" s="1"/>
  <c r="E1139" i="5"/>
  <c r="F1139" i="5" s="1"/>
  <c r="E934" i="5"/>
  <c r="F934" i="5" s="1"/>
  <c r="E417" i="5"/>
  <c r="F417" i="5" s="1"/>
  <c r="E1686" i="5"/>
  <c r="F1686" i="5" s="1"/>
  <c r="E756" i="5"/>
  <c r="F756" i="5" s="1"/>
  <c r="E3158" i="5"/>
  <c r="F3158" i="5" s="1"/>
  <c r="E1478" i="5"/>
  <c r="F1478" i="5" s="1"/>
  <c r="E1460" i="5"/>
  <c r="F1460" i="5" s="1"/>
  <c r="E2464" i="5"/>
  <c r="F2464" i="5" s="1"/>
  <c r="E2439" i="5"/>
  <c r="F2439" i="5" s="1"/>
  <c r="E2202" i="5"/>
  <c r="F2202" i="5" s="1"/>
  <c r="E2651" i="5"/>
  <c r="F2651" i="5" s="1"/>
  <c r="E1543" i="5"/>
  <c r="F1543" i="5" s="1"/>
  <c r="E78" i="5"/>
  <c r="F78" i="5" s="1"/>
  <c r="E434" i="5"/>
  <c r="F434" i="5" s="1"/>
  <c r="E895" i="5"/>
  <c r="F895" i="5" s="1"/>
  <c r="E2719" i="5"/>
  <c r="F2719" i="5" s="1"/>
  <c r="E3123" i="5"/>
  <c r="F3123" i="5" s="1"/>
  <c r="E2229" i="5"/>
  <c r="F2229" i="5" s="1"/>
  <c r="E536" i="5"/>
  <c r="F536" i="5" s="1"/>
  <c r="E2230" i="5"/>
  <c r="F2230" i="5" s="1"/>
  <c r="E2638" i="5"/>
  <c r="F2638" i="5" s="1"/>
  <c r="E1364" i="5"/>
  <c r="F1364" i="5" s="1"/>
  <c r="E479" i="5"/>
  <c r="F479" i="5" s="1"/>
  <c r="E621" i="5"/>
  <c r="F621" i="5" s="1"/>
  <c r="E852" i="5"/>
  <c r="F852" i="5" s="1"/>
  <c r="E316" i="5"/>
  <c r="F316" i="5" s="1"/>
  <c r="E128" i="5"/>
  <c r="F128" i="5" s="1"/>
  <c r="E2937" i="5"/>
  <c r="F2937" i="5" s="1"/>
  <c r="E600" i="5"/>
  <c r="F600" i="5" s="1"/>
  <c r="E1200" i="5"/>
  <c r="F1200" i="5" s="1"/>
  <c r="E2654" i="5"/>
  <c r="F2654" i="5" s="1"/>
  <c r="E3204" i="5"/>
  <c r="F3204" i="5" s="1"/>
  <c r="E255" i="5"/>
  <c r="F255" i="5" s="1"/>
  <c r="E1058" i="5"/>
  <c r="F1058" i="5" s="1"/>
  <c r="E1801" i="5"/>
  <c r="F1801" i="5" s="1"/>
  <c r="E353" i="5"/>
  <c r="F353" i="5" s="1"/>
  <c r="E826" i="5"/>
  <c r="F826" i="5" s="1"/>
  <c r="E2658" i="5"/>
  <c r="F2658" i="5" s="1"/>
  <c r="E1534" i="5"/>
  <c r="F1534" i="5" s="1"/>
  <c r="E2542" i="5"/>
  <c r="F2542" i="5" s="1"/>
  <c r="E462" i="5"/>
  <c r="F462" i="5" s="1"/>
  <c r="E2716" i="5"/>
  <c r="F2716" i="5" s="1"/>
  <c r="E1076" i="5"/>
  <c r="F1076" i="5" s="1"/>
  <c r="E2812" i="5"/>
  <c r="F2812" i="5" s="1"/>
  <c r="E2481" i="5"/>
  <c r="F2481" i="5" s="1"/>
  <c r="E3184" i="5"/>
  <c r="F3184" i="5" s="1"/>
  <c r="E1813" i="5"/>
  <c r="F1813" i="5" s="1"/>
  <c r="E1218" i="5"/>
  <c r="F1218" i="5" s="1"/>
  <c r="E72" i="5"/>
  <c r="F72" i="5" s="1"/>
  <c r="E995" i="5"/>
  <c r="F995" i="5" s="1"/>
  <c r="E2903" i="5"/>
  <c r="F2903" i="5" s="1"/>
  <c r="E2265" i="5"/>
  <c r="F2265" i="5" s="1"/>
  <c r="E3112" i="5"/>
  <c r="F3112" i="5" s="1"/>
  <c r="E2675" i="5"/>
  <c r="F2675" i="5" s="1"/>
  <c r="E2605" i="5"/>
  <c r="F2605" i="5" s="1"/>
  <c r="E335" i="5"/>
  <c r="F335" i="5" s="1"/>
  <c r="E143" i="5"/>
  <c r="F143" i="5" s="1"/>
  <c r="E2898" i="5"/>
  <c r="F2898" i="5" s="1"/>
  <c r="E958" i="5"/>
  <c r="F958" i="5" s="1"/>
  <c r="E9" i="5"/>
  <c r="F9" i="5" s="1"/>
  <c r="E1767" i="5"/>
  <c r="F1767" i="5" s="1"/>
  <c r="E177" i="5"/>
  <c r="F177" i="5" s="1"/>
  <c r="E2480" i="5"/>
  <c r="F2480" i="5" s="1"/>
  <c r="E1210" i="5"/>
  <c r="F1210" i="5" s="1"/>
  <c r="E2994" i="5"/>
  <c r="F2994" i="5" s="1"/>
  <c r="E768" i="5"/>
  <c r="F768" i="5" s="1"/>
  <c r="E2422" i="5"/>
  <c r="F2422" i="5" s="1"/>
  <c r="E1569" i="5"/>
  <c r="F1569" i="5" s="1"/>
  <c r="E329" i="5"/>
  <c r="F329" i="5" s="1"/>
  <c r="E845" i="5"/>
  <c r="F845" i="5" s="1"/>
  <c r="E1424" i="5"/>
  <c r="F1424" i="5" s="1"/>
  <c r="E2002" i="5"/>
  <c r="F2002" i="5" s="1"/>
  <c r="E1989" i="5"/>
  <c r="F1989" i="5" s="1"/>
  <c r="E217" i="5"/>
  <c r="F217" i="5" s="1"/>
  <c r="E1898" i="5"/>
  <c r="F1898" i="5" s="1"/>
  <c r="E636" i="5"/>
  <c r="F636" i="5" s="1"/>
  <c r="E1335" i="5"/>
  <c r="F1335" i="5" s="1"/>
  <c r="E2113" i="5"/>
  <c r="F2113" i="5" s="1"/>
  <c r="E84" i="5"/>
  <c r="F84" i="5" s="1"/>
  <c r="E857" i="5"/>
  <c r="F857" i="5" s="1"/>
  <c r="E1992" i="5"/>
  <c r="F1992" i="5" s="1"/>
  <c r="E495" i="5"/>
  <c r="F495" i="5" s="1"/>
  <c r="E374" i="5"/>
  <c r="F374" i="5" s="1"/>
  <c r="E2277" i="5"/>
  <c r="F2277" i="5" s="1"/>
  <c r="E168" i="5"/>
  <c r="F168" i="5" s="1"/>
  <c r="E2544" i="5"/>
  <c r="F2544" i="5" s="1"/>
  <c r="E2992" i="5"/>
  <c r="F2992" i="5" s="1"/>
  <c r="E520" i="5"/>
  <c r="F520" i="5" s="1"/>
  <c r="E2693" i="5"/>
  <c r="F2693" i="5" s="1"/>
  <c r="E567" i="5"/>
  <c r="F567" i="5" s="1"/>
  <c r="E1059" i="5"/>
  <c r="F1059" i="5" s="1"/>
  <c r="E2159" i="5"/>
  <c r="F2159" i="5" s="1"/>
  <c r="E3194" i="5"/>
  <c r="F3194" i="5" s="1"/>
  <c r="E399" i="5"/>
  <c r="F399" i="5" s="1"/>
  <c r="E2601" i="5"/>
  <c r="F2601" i="5" s="1"/>
  <c r="E82" i="5"/>
  <c r="F82" i="5" s="1"/>
  <c r="E126" i="5"/>
  <c r="F126" i="5" s="1"/>
  <c r="E1572" i="5"/>
  <c r="F1572" i="5" s="1"/>
  <c r="E3088" i="5"/>
  <c r="F3088" i="5" s="1"/>
  <c r="E252" i="5"/>
  <c r="E2762" i="5"/>
  <c r="F2762" i="5" s="1"/>
  <c r="E2950" i="5"/>
  <c r="F2950" i="5" s="1"/>
  <c r="E2548" i="5"/>
  <c r="F2548" i="5" s="1"/>
  <c r="E926" i="5"/>
  <c r="F926" i="5" s="1"/>
  <c r="E837" i="5"/>
  <c r="F837" i="5" s="1"/>
  <c r="E3099" i="5"/>
  <c r="F3099" i="5" s="1"/>
  <c r="E1201" i="5"/>
  <c r="F1201" i="5" s="1"/>
  <c r="E131" i="5"/>
  <c r="F131" i="5" s="1"/>
  <c r="E204" i="5"/>
  <c r="F204" i="5" s="1"/>
  <c r="E424" i="5"/>
  <c r="F424" i="5" s="1"/>
  <c r="E1297" i="5"/>
  <c r="F1297" i="5" s="1"/>
  <c r="E652" i="5"/>
  <c r="F652" i="5" s="1"/>
  <c r="E626" i="5"/>
  <c r="F626" i="5" s="1"/>
  <c r="E2118" i="5"/>
  <c r="F2118" i="5" s="1"/>
  <c r="E1052" i="5"/>
  <c r="F1052" i="5" s="1"/>
  <c r="E842" i="5"/>
  <c r="F842" i="5" s="1"/>
  <c r="E190" i="5"/>
  <c r="F190" i="5" s="1"/>
  <c r="E3101" i="5"/>
  <c r="F3101" i="5" s="1"/>
  <c r="E2424" i="5"/>
  <c r="F2424" i="5" s="1"/>
  <c r="E227" i="5"/>
  <c r="F227" i="5" s="1"/>
  <c r="E61" i="5"/>
  <c r="F61" i="5" s="1"/>
  <c r="E2403" i="5"/>
  <c r="F2403" i="5" s="1"/>
  <c r="E1111" i="5"/>
  <c r="F1111" i="5" s="1"/>
  <c r="E30" i="5"/>
  <c r="F30" i="5" s="1"/>
  <c r="E1882" i="5"/>
  <c r="F1882" i="5" s="1"/>
  <c r="E2697" i="5"/>
  <c r="F2697" i="5" s="1"/>
  <c r="E776" i="5"/>
  <c r="F776" i="5" s="1"/>
  <c r="E1657" i="5"/>
  <c r="F1657" i="5" s="1"/>
  <c r="E1487" i="5"/>
  <c r="F1487" i="5" s="1"/>
  <c r="E466" i="5"/>
  <c r="F466" i="5" s="1"/>
  <c r="E1065" i="5"/>
  <c r="F1065" i="5" s="1"/>
  <c r="E1007" i="5"/>
  <c r="F1007" i="5" s="1"/>
  <c r="E2160" i="5"/>
  <c r="F2160" i="5" s="1"/>
  <c r="E1112" i="5"/>
  <c r="F1112" i="5" s="1"/>
  <c r="E2483" i="5"/>
  <c r="F2483" i="5" s="1"/>
  <c r="E1000" i="5"/>
  <c r="F1000" i="5" s="1"/>
  <c r="E1046" i="5"/>
  <c r="F1046" i="5" s="1"/>
  <c r="E3188" i="5"/>
  <c r="F3188" i="5" s="1"/>
  <c r="E2894" i="5"/>
  <c r="F2894" i="5" s="1"/>
  <c r="E125" i="5"/>
  <c r="F125" i="5" s="1"/>
  <c r="E2787" i="5"/>
  <c r="F2787" i="5" s="1"/>
  <c r="E1494" i="5"/>
  <c r="F1494" i="5" s="1"/>
  <c r="E2261" i="5"/>
  <c r="F2261" i="5" s="1"/>
  <c r="E200" i="5"/>
  <c r="F200" i="5" s="1"/>
  <c r="E394" i="5"/>
  <c r="F394" i="5" s="1"/>
  <c r="E3062" i="5"/>
  <c r="F3062" i="5" s="1"/>
  <c r="E1684" i="5"/>
  <c r="F1684" i="5" s="1"/>
  <c r="E2266" i="5"/>
  <c r="F2266" i="5" s="1"/>
  <c r="E1034" i="5"/>
  <c r="F1034" i="5" s="1"/>
  <c r="E1618" i="5"/>
  <c r="F1618" i="5" s="1"/>
  <c r="E1023" i="5"/>
  <c r="F1023" i="5" s="1"/>
  <c r="E390" i="5"/>
  <c r="F390" i="5" s="1"/>
  <c r="E949" i="5"/>
  <c r="F949" i="5" s="1"/>
  <c r="E3014" i="5"/>
  <c r="F3014" i="5" s="1"/>
  <c r="E2531" i="5"/>
  <c r="F2531" i="5" s="1"/>
  <c r="E224" i="5"/>
  <c r="F224" i="5" s="1"/>
  <c r="E1458" i="5"/>
  <c r="F1458" i="5" s="1"/>
  <c r="E1062" i="5"/>
  <c r="F1062" i="5" s="1"/>
  <c r="E1301" i="5"/>
  <c r="F1301" i="5" s="1"/>
  <c r="E1987" i="5"/>
  <c r="F1987" i="5" s="1"/>
  <c r="E1207" i="5"/>
  <c r="F1207" i="5" s="1"/>
  <c r="E1709" i="5"/>
  <c r="F1709" i="5" s="1"/>
  <c r="E269" i="5"/>
  <c r="F269" i="5" s="1"/>
  <c r="E747" i="5"/>
  <c r="F747" i="5" s="1"/>
  <c r="E1446" i="5"/>
  <c r="F1446" i="5" s="1"/>
  <c r="E220" i="5"/>
  <c r="F220" i="5" s="1"/>
  <c r="E1550" i="5"/>
  <c r="F1550" i="5" s="1"/>
  <c r="E2275" i="5"/>
  <c r="F2275" i="5" s="1"/>
  <c r="E242" i="5"/>
  <c r="F242" i="5" s="1"/>
  <c r="E2508" i="5"/>
  <c r="F2508" i="5" s="1"/>
  <c r="E1588" i="5"/>
  <c r="F1588" i="5" s="1"/>
  <c r="E1409" i="5"/>
  <c r="F1409" i="5" s="1"/>
  <c r="E2633" i="5"/>
  <c r="F2633" i="5" s="1"/>
  <c r="E228" i="5"/>
  <c r="F228" i="5" s="1"/>
  <c r="E135" i="5"/>
  <c r="F135" i="5" s="1"/>
  <c r="E706" i="5"/>
  <c r="F706" i="5" s="1"/>
  <c r="E388" i="5"/>
  <c r="F388" i="5" s="1"/>
  <c r="E413" i="5"/>
  <c r="F413" i="5" s="1"/>
  <c r="E3054" i="5"/>
  <c r="F3054" i="5" s="1"/>
  <c r="E381" i="5"/>
  <c r="F381" i="5" s="1"/>
  <c r="E3189" i="5"/>
  <c r="F3189" i="5" s="1"/>
  <c r="E529" i="5"/>
  <c r="F529" i="5" s="1"/>
  <c r="E188" i="5"/>
  <c r="F188" i="5" s="1"/>
  <c r="E1338" i="5"/>
  <c r="F1338" i="5" s="1"/>
  <c r="E735" i="5"/>
  <c r="F735" i="5" s="1"/>
  <c r="E2216" i="5"/>
  <c r="F2216" i="5" s="1"/>
  <c r="E76" i="5"/>
  <c r="F76" i="5" s="1"/>
  <c r="E331" i="5"/>
  <c r="F331" i="5" s="1"/>
  <c r="E3186" i="5"/>
  <c r="F3186" i="5" s="1"/>
  <c r="E1006" i="5"/>
  <c r="F1006" i="5" s="1"/>
  <c r="E69" i="5"/>
  <c r="F69" i="5" s="1"/>
  <c r="E1414" i="5"/>
  <c r="F1414" i="5" s="1"/>
  <c r="E687" i="5"/>
  <c r="F687" i="5" s="1"/>
  <c r="E239" i="5"/>
  <c r="F239" i="5" s="1"/>
  <c r="E1008" i="5"/>
  <c r="F1008" i="5" s="1"/>
  <c r="E1142" i="5"/>
  <c r="F1142" i="5" s="1"/>
  <c r="E3216" i="5"/>
  <c r="F3216" i="5" s="1"/>
  <c r="E2297" i="5"/>
  <c r="F2297" i="5" s="1"/>
  <c r="E2989" i="5"/>
  <c r="F2989" i="5" s="1"/>
  <c r="E2130" i="5"/>
  <c r="F2130" i="5" s="1"/>
  <c r="E1600" i="5"/>
  <c r="F1600" i="5" s="1"/>
  <c r="E881" i="5"/>
  <c r="F881" i="5" s="1"/>
  <c r="E2807" i="5"/>
  <c r="F2807" i="5" s="1"/>
  <c r="E2358" i="5"/>
  <c r="F2358" i="5" s="1"/>
  <c r="E2181" i="5"/>
  <c r="F2181" i="5" s="1"/>
  <c r="E686" i="5"/>
  <c r="F686" i="5" s="1"/>
  <c r="E2941" i="5"/>
  <c r="F2941" i="5" s="1"/>
  <c r="E2054" i="5"/>
  <c r="F2054" i="5" s="1"/>
  <c r="E1739" i="5"/>
  <c r="F1739" i="5" s="1"/>
  <c r="E2389" i="5"/>
  <c r="F2389" i="5" s="1"/>
  <c r="E101" i="5"/>
  <c r="F101" i="5" s="1"/>
  <c r="E1606" i="5"/>
  <c r="F1606" i="5" s="1"/>
  <c r="E2769" i="5"/>
  <c r="F2769" i="5" s="1"/>
  <c r="E1766" i="5"/>
  <c r="F1766" i="5" s="1"/>
  <c r="E576" i="5"/>
  <c r="F576" i="5" s="1"/>
  <c r="E2725" i="5"/>
  <c r="F2725" i="5" s="1"/>
  <c r="E3008" i="5"/>
  <c r="F3008" i="5" s="1"/>
  <c r="E2339" i="5"/>
  <c r="F2339" i="5" s="1"/>
  <c r="E1051" i="5"/>
  <c r="F1051" i="5" s="1"/>
  <c r="E585" i="5"/>
  <c r="F585" i="5" s="1"/>
  <c r="E850" i="5"/>
  <c r="F850" i="5" s="1"/>
  <c r="E2123" i="5"/>
  <c r="F2123" i="5" s="1"/>
  <c r="E3111" i="5"/>
  <c r="F3111" i="5" s="1"/>
  <c r="E1650" i="5"/>
  <c r="F1650" i="5" s="1"/>
  <c r="E2955" i="5"/>
  <c r="F2955" i="5" s="1"/>
  <c r="E1182" i="5"/>
  <c r="F1182" i="5" s="1"/>
  <c r="E1043" i="5"/>
  <c r="F1043" i="5" s="1"/>
  <c r="E816" i="5"/>
  <c r="F816" i="5" s="1"/>
  <c r="E2128" i="5"/>
  <c r="F2128" i="5" s="1"/>
  <c r="E1793" i="5"/>
  <c r="F1793" i="5" s="1"/>
  <c r="E3081" i="5"/>
  <c r="F3081" i="5" s="1"/>
  <c r="E2287" i="5"/>
  <c r="F2287" i="5" s="1"/>
  <c r="E1745" i="5"/>
  <c r="F1745" i="5" s="1"/>
  <c r="E646" i="5"/>
  <c r="F646" i="5" s="1"/>
  <c r="E1216" i="5"/>
  <c r="F1216" i="5" s="1"/>
  <c r="E1895" i="5"/>
  <c r="F1895" i="5" s="1"/>
  <c r="E3046" i="5"/>
  <c r="F3046" i="5" s="1"/>
  <c r="E788" i="5"/>
  <c r="F788" i="5" s="1"/>
  <c r="E1714" i="5"/>
  <c r="F1714" i="5" s="1"/>
  <c r="E3238" i="5"/>
  <c r="F3238" i="5" s="1"/>
  <c r="E2932" i="5"/>
  <c r="F2932" i="5" s="1"/>
  <c r="E2893" i="5"/>
  <c r="F2893" i="5" s="1"/>
  <c r="E2206" i="5"/>
  <c r="F2206" i="5" s="1"/>
  <c r="E40" i="5"/>
  <c r="F40" i="5" s="1"/>
  <c r="E2373" i="5"/>
  <c r="F2373" i="5" s="1"/>
  <c r="E2822" i="5"/>
  <c r="F2822" i="5" s="1"/>
  <c r="E638" i="5"/>
  <c r="F638" i="5" s="1"/>
  <c r="E2419" i="5"/>
  <c r="F2419" i="5" s="1"/>
  <c r="E719" i="5"/>
  <c r="F719" i="5" s="1"/>
  <c r="E2944" i="5"/>
  <c r="F2944" i="5" s="1"/>
  <c r="E355" i="5"/>
  <c r="F355" i="5" s="1"/>
  <c r="E1778" i="5"/>
  <c r="F1778" i="5" s="1"/>
  <c r="E2312" i="5"/>
  <c r="F2312" i="5" s="1"/>
  <c r="E1440" i="5"/>
  <c r="F1440" i="5" s="1"/>
  <c r="E231" i="5"/>
  <c r="F231" i="5" s="1"/>
  <c r="E820" i="5"/>
  <c r="F820" i="5" s="1"/>
  <c r="E2148" i="5"/>
  <c r="F2148" i="5" s="1"/>
  <c r="E2018" i="5"/>
  <c r="F2018" i="5" s="1"/>
  <c r="E1343" i="5"/>
  <c r="F1343" i="5" s="1"/>
  <c r="E2372" i="5"/>
  <c r="F2372" i="5" s="1"/>
  <c r="E1264" i="5"/>
  <c r="F1264" i="5" s="1"/>
  <c r="E3122" i="5"/>
  <c r="F3122" i="5" s="1"/>
  <c r="E2034" i="5"/>
  <c r="F2034" i="5" s="1"/>
  <c r="E349" i="5"/>
  <c r="F349" i="5" s="1"/>
  <c r="E3135" i="5"/>
  <c r="F3135" i="5" s="1"/>
  <c r="E871" i="5"/>
  <c r="F871" i="5" s="1"/>
  <c r="E3090" i="5"/>
  <c r="F3090" i="5" s="1"/>
  <c r="E2199" i="5"/>
  <c r="F2199" i="5" s="1"/>
  <c r="E3022" i="5"/>
  <c r="F3022" i="5" s="1"/>
  <c r="E1193" i="5"/>
  <c r="F1193" i="5" s="1"/>
  <c r="E3177" i="5"/>
  <c r="F3177" i="5" s="1"/>
  <c r="E2912" i="5"/>
  <c r="F2912" i="5" s="1"/>
  <c r="E1925" i="5"/>
  <c r="F1925" i="5" s="1"/>
  <c r="E1101" i="5"/>
  <c r="F1101" i="5" s="1"/>
  <c r="E2125" i="5"/>
  <c r="F2125" i="5" s="1"/>
  <c r="E3171" i="5"/>
  <c r="F3171" i="5" s="1"/>
  <c r="E2518" i="5"/>
  <c r="F2518" i="5" s="1"/>
  <c r="E1173" i="5"/>
  <c r="F1173" i="5" s="1"/>
  <c r="E3131" i="5"/>
  <c r="F3131" i="5" s="1"/>
  <c r="E1165" i="5"/>
  <c r="F1165" i="5" s="1"/>
  <c r="E1811" i="5"/>
  <c r="F1811" i="5" s="1"/>
  <c r="E872" i="5"/>
  <c r="F872" i="5" s="1"/>
  <c r="E303" i="5"/>
  <c r="F303" i="5" s="1"/>
  <c r="E2231" i="5"/>
  <c r="F2231" i="5" s="1"/>
  <c r="E2885" i="5"/>
  <c r="F2885" i="5" s="1"/>
  <c r="E2141" i="5"/>
  <c r="F2141" i="5" s="1"/>
  <c r="E1702" i="5"/>
  <c r="F1702" i="5" s="1"/>
  <c r="E1723" i="5"/>
  <c r="F1723" i="5" s="1"/>
  <c r="E1961" i="5"/>
  <c r="F1961" i="5" s="1"/>
  <c r="E54" i="5"/>
  <c r="F54" i="5" s="1"/>
  <c r="E2708" i="5"/>
  <c r="F2708" i="5" s="1"/>
  <c r="E1300" i="5"/>
  <c r="F1300" i="5" s="1"/>
  <c r="E610" i="5"/>
  <c r="F610" i="5" s="1"/>
  <c r="E3185" i="5"/>
  <c r="F3185" i="5" s="1"/>
  <c r="E2330" i="5"/>
  <c r="F2330" i="5" s="1"/>
  <c r="E459" i="5"/>
  <c r="F459" i="5" s="1"/>
  <c r="E1267" i="5"/>
  <c r="F1267" i="5" s="1"/>
  <c r="E2157" i="5"/>
  <c r="F2157" i="5" s="1"/>
  <c r="E193" i="5"/>
  <c r="F193" i="5" s="1"/>
  <c r="E481" i="5"/>
  <c r="F481" i="5" s="1"/>
  <c r="E960" i="5"/>
  <c r="F960" i="5" s="1"/>
  <c r="E2899" i="5"/>
  <c r="F2899" i="5" s="1"/>
  <c r="E1519" i="5"/>
  <c r="F1519" i="5" s="1"/>
  <c r="E932" i="5"/>
  <c r="F932" i="5" s="1"/>
  <c r="E1433" i="5"/>
  <c r="F1433" i="5" s="1"/>
  <c r="E1777" i="5"/>
  <c r="F1777" i="5" s="1"/>
  <c r="E887" i="5"/>
  <c r="F887" i="5" s="1"/>
  <c r="E2617" i="5"/>
  <c r="F2617" i="5" s="1"/>
  <c r="E443" i="5"/>
  <c r="F443" i="5" s="1"/>
  <c r="E2171" i="5"/>
  <c r="F2171" i="5" s="1"/>
  <c r="E1002" i="5"/>
  <c r="F1002" i="5" s="1"/>
  <c r="E1330" i="5"/>
  <c r="F1330" i="5" s="1"/>
  <c r="E2786" i="5"/>
  <c r="F2786" i="5" s="1"/>
  <c r="E3203" i="5"/>
  <c r="F3203" i="5" s="1"/>
  <c r="E439" i="5"/>
  <c r="F439" i="5" s="1"/>
  <c r="E3113" i="5"/>
  <c r="F3113" i="5" s="1"/>
  <c r="E2500" i="5"/>
  <c r="F2500" i="5" s="1"/>
  <c r="E2964" i="5"/>
  <c r="F2964" i="5" s="1"/>
  <c r="E3106" i="5"/>
  <c r="F3106" i="5" s="1"/>
  <c r="E1883" i="5"/>
  <c r="F1883" i="5" s="1"/>
  <c r="E3092" i="5"/>
  <c r="F3092" i="5" s="1"/>
  <c r="E2976" i="5"/>
  <c r="F2976" i="5" s="1"/>
  <c r="E2834" i="5"/>
  <c r="F2834" i="5" s="1"/>
  <c r="E1244" i="5"/>
  <c r="F1244" i="5" s="1"/>
  <c r="E1734" i="5"/>
  <c r="F1734" i="5" s="1"/>
  <c r="E3119" i="5"/>
  <c r="F3119" i="5" s="1"/>
  <c r="E1522" i="5"/>
  <c r="F1522" i="5" s="1"/>
  <c r="E2475" i="5"/>
  <c r="F2475" i="5" s="1"/>
  <c r="E1505" i="5"/>
  <c r="F1505" i="5" s="1"/>
  <c r="E1803" i="5"/>
  <c r="F1803" i="5" s="1"/>
  <c r="E2006" i="5"/>
  <c r="F2006" i="5" s="1"/>
  <c r="E729" i="5"/>
  <c r="F729" i="5" s="1"/>
  <c r="E2524" i="5"/>
  <c r="F2524" i="5" s="1"/>
  <c r="E1585" i="5"/>
  <c r="F1585" i="5" s="1"/>
  <c r="E914" i="5"/>
  <c r="F914" i="5" s="1"/>
  <c r="E2111" i="5"/>
  <c r="F2111" i="5" s="1"/>
  <c r="E3150" i="5"/>
  <c r="F3150" i="5" s="1"/>
  <c r="E2021" i="5"/>
  <c r="F2021" i="5" s="1"/>
  <c r="E1469" i="5"/>
  <c r="F1469" i="5" s="1"/>
  <c r="E1295" i="5"/>
  <c r="F1295" i="5" s="1"/>
  <c r="E2317" i="5"/>
  <c r="F2317" i="5" s="1"/>
  <c r="E246" i="5"/>
  <c r="F246" i="5" s="1"/>
  <c r="E342" i="5"/>
  <c r="F342" i="5" s="1"/>
  <c r="E1057" i="5"/>
  <c r="F1057" i="5" s="1"/>
  <c r="E1506" i="5"/>
  <c r="F1506" i="5" s="1"/>
  <c r="E1617" i="5"/>
  <c r="F1617" i="5" s="1"/>
  <c r="E990" i="5"/>
  <c r="F990" i="5" s="1"/>
  <c r="E1258" i="5"/>
  <c r="F1258" i="5" s="1"/>
  <c r="E1866" i="5"/>
  <c r="F1866" i="5" s="1"/>
  <c r="E1061" i="5"/>
  <c r="F1061" i="5" s="1"/>
  <c r="E1498" i="5"/>
  <c r="F1498" i="5" s="1"/>
  <c r="E1497" i="5"/>
  <c r="F1497" i="5" s="1"/>
  <c r="E2083" i="5"/>
  <c r="F2083" i="5" s="1"/>
  <c r="E2889" i="5"/>
  <c r="F2889" i="5" s="1"/>
  <c r="E793" i="5"/>
  <c r="F793" i="5" s="1"/>
  <c r="E2722" i="5"/>
  <c r="F2722" i="5" s="1"/>
  <c r="E3086" i="5"/>
  <c r="F3086" i="5" s="1"/>
  <c r="E609" i="5"/>
  <c r="F609" i="5" s="1"/>
  <c r="E430" i="5"/>
  <c r="F430" i="5" s="1"/>
  <c r="E2947" i="5"/>
  <c r="F2947" i="5" s="1"/>
  <c r="E3173" i="5"/>
  <c r="F3173" i="5" s="1"/>
  <c r="E277" i="5"/>
  <c r="F277" i="5" s="1"/>
  <c r="E1764" i="5"/>
  <c r="F1764" i="5" s="1"/>
  <c r="E482" i="5"/>
  <c r="F482" i="5" s="1"/>
  <c r="E728" i="5"/>
  <c r="F728" i="5" s="1"/>
  <c r="E2960" i="5"/>
  <c r="F2960" i="5" s="1"/>
  <c r="E2298" i="5"/>
  <c r="F2298" i="5" s="1"/>
  <c r="E36" i="5"/>
  <c r="F36" i="5" s="1"/>
  <c r="E2795" i="5"/>
  <c r="F2795" i="5" s="1"/>
  <c r="E283" i="5"/>
  <c r="F283" i="5" s="1"/>
  <c r="E1079" i="5"/>
  <c r="F1079" i="5" s="1"/>
  <c r="E2049" i="5"/>
  <c r="F2049" i="5" s="1"/>
  <c r="E3148" i="5"/>
  <c r="F3148" i="5" s="1"/>
  <c r="E2280" i="5"/>
  <c r="F2280" i="5" s="1"/>
  <c r="E2732" i="5"/>
  <c r="F2732" i="5" s="1"/>
  <c r="E436" i="5"/>
  <c r="F436" i="5" s="1"/>
  <c r="E841" i="5"/>
  <c r="F841" i="5" s="1"/>
  <c r="E1186" i="5"/>
  <c r="F1186" i="5" s="1"/>
  <c r="E304" i="5"/>
  <c r="F304" i="5" s="1"/>
  <c r="E2632" i="5"/>
  <c r="F2632" i="5" s="1"/>
  <c r="E526" i="5"/>
  <c r="F526" i="5" s="1"/>
  <c r="E416" i="5"/>
  <c r="F416" i="5" s="1"/>
  <c r="E3157" i="5"/>
  <c r="F3157" i="5" s="1"/>
  <c r="E2094" i="5"/>
  <c r="F2094" i="5" s="1"/>
  <c r="E1386" i="5"/>
  <c r="F1386" i="5" s="1"/>
  <c r="E2731" i="5"/>
  <c r="F2731" i="5" s="1"/>
  <c r="E1988" i="5"/>
  <c r="F1988" i="5" s="1"/>
  <c r="E1549" i="5"/>
  <c r="F1549" i="5" s="1"/>
  <c r="E869" i="5"/>
  <c r="F869" i="5" s="1"/>
  <c r="E2005" i="5"/>
  <c r="F2005" i="5" s="1"/>
  <c r="E565" i="5"/>
  <c r="F565" i="5" s="1"/>
  <c r="E1099" i="5"/>
  <c r="F1099" i="5" s="1"/>
  <c r="E1762" i="5"/>
  <c r="F1762" i="5" s="1"/>
  <c r="E2440" i="5"/>
  <c r="F2440" i="5" s="1"/>
  <c r="E2848" i="5"/>
  <c r="F2848" i="5" s="1"/>
  <c r="E1707" i="5"/>
  <c r="F1707" i="5" s="1"/>
  <c r="E716" i="5"/>
  <c r="F716" i="5" s="1"/>
  <c r="E1669" i="5"/>
  <c r="F1669" i="5" s="1"/>
  <c r="E778" i="5"/>
  <c r="F778" i="5" s="1"/>
  <c r="E1038" i="5"/>
  <c r="F1038" i="5" s="1"/>
  <c r="E1266" i="5"/>
  <c r="F1266" i="5" s="1"/>
  <c r="E1345" i="5"/>
  <c r="F1345" i="5" s="1"/>
  <c r="E1894" i="5"/>
  <c r="F1894" i="5" s="1"/>
  <c r="E1692" i="5"/>
  <c r="F1692" i="5" s="1"/>
  <c r="E2817" i="5"/>
  <c r="F2817" i="5" s="1"/>
  <c r="E450" i="5"/>
  <c r="F450" i="5" s="1"/>
  <c r="E502" i="5"/>
  <c r="F502" i="5" s="1"/>
  <c r="E1217" i="5"/>
  <c r="F1217" i="5" s="1"/>
  <c r="E1623" i="5"/>
  <c r="F1623" i="5" s="1"/>
  <c r="E1387" i="5"/>
  <c r="F1387" i="5" s="1"/>
  <c r="E924" i="5"/>
  <c r="F924" i="5" s="1"/>
  <c r="E639" i="5"/>
  <c r="F639" i="5" s="1"/>
  <c r="E2833" i="5"/>
  <c r="F2833" i="5" s="1"/>
  <c r="E2621" i="5"/>
  <c r="F2621" i="5" s="1"/>
  <c r="E1177" i="5"/>
  <c r="F1177" i="5" s="1"/>
  <c r="E654" i="5"/>
  <c r="F654" i="5" s="1"/>
  <c r="E2061" i="5"/>
  <c r="F2061" i="5" s="1"/>
  <c r="E1599" i="5"/>
  <c r="F1599" i="5" s="1"/>
  <c r="E1563" i="5"/>
  <c r="F1563" i="5" s="1"/>
  <c r="E1041" i="5"/>
  <c r="F1041" i="5" s="1"/>
  <c r="E301" i="5"/>
  <c r="F301" i="5" s="1"/>
  <c r="E1115" i="5"/>
  <c r="F1115" i="5" s="1"/>
  <c r="E2052" i="5"/>
  <c r="F2052" i="5" s="1"/>
  <c r="E811" i="5"/>
  <c r="F811" i="5" s="1"/>
  <c r="E299" i="5"/>
  <c r="F299" i="5" s="1"/>
  <c r="E1400" i="5"/>
  <c r="F1400" i="5" s="1"/>
  <c r="E1375" i="5"/>
  <c r="F1375" i="5" s="1"/>
  <c r="E53" i="5"/>
  <c r="F53" i="5" s="1"/>
  <c r="E643" i="5"/>
  <c r="F643" i="5" s="1"/>
  <c r="E1930" i="5"/>
  <c r="F1930" i="5" s="1"/>
  <c r="E959" i="5"/>
  <c r="F959" i="5" s="1"/>
  <c r="E726" i="5"/>
  <c r="F726" i="5" s="1"/>
  <c r="E1419" i="5"/>
  <c r="F1419" i="5" s="1"/>
  <c r="E2308" i="5"/>
  <c r="F2308" i="5" s="1"/>
  <c r="E391" i="5"/>
  <c r="F391" i="5" s="1"/>
  <c r="E629" i="5"/>
  <c r="F629" i="5" s="1"/>
  <c r="E2428" i="5"/>
  <c r="F2428" i="5" s="1"/>
  <c r="E1382" i="5"/>
  <c r="F1382" i="5" s="1"/>
  <c r="E1001" i="5"/>
  <c r="F1001" i="5" s="1"/>
  <c r="E1190" i="5"/>
  <c r="F1190" i="5" s="1"/>
  <c r="E75" i="5"/>
  <c r="F75" i="5" s="1"/>
  <c r="E1899" i="5"/>
  <c r="F1899" i="5" s="1"/>
  <c r="E672" i="5"/>
  <c r="F672" i="5" s="1"/>
  <c r="E50" i="5"/>
  <c r="F50" i="5" s="1"/>
  <c r="E738" i="5"/>
  <c r="F738" i="5" s="1"/>
  <c r="E2970" i="5"/>
  <c r="F2970" i="5" s="1"/>
  <c r="E888" i="5"/>
  <c r="F888" i="5" s="1"/>
  <c r="E724" i="5"/>
  <c r="F724" i="5" s="1"/>
  <c r="E29" i="5"/>
  <c r="F29" i="5" s="1"/>
  <c r="E1624" i="5"/>
  <c r="F1624" i="5" s="1"/>
  <c r="E2985" i="5"/>
  <c r="F2985" i="5" s="1"/>
  <c r="E3115" i="5"/>
  <c r="F3115" i="5" s="1"/>
  <c r="E1454" i="5"/>
  <c r="F1454" i="5" s="1"/>
  <c r="E973" i="5"/>
  <c r="F973" i="5" s="1"/>
  <c r="E3166" i="5"/>
  <c r="F3166" i="5" s="1"/>
  <c r="E294" i="5"/>
  <c r="F294" i="5" s="1"/>
  <c r="E1211" i="5"/>
  <c r="F1211" i="5" s="1"/>
  <c r="E2616" i="5"/>
  <c r="F2616" i="5" s="1"/>
  <c r="E1797" i="5"/>
  <c r="F1797" i="5" s="1"/>
  <c r="E1373" i="5"/>
  <c r="F1373" i="5" s="1"/>
  <c r="E2454" i="5"/>
  <c r="F2454" i="5" s="1"/>
  <c r="E451" i="5"/>
  <c r="F451" i="5" s="1"/>
  <c r="E3127" i="5"/>
  <c r="F3127" i="5" s="1"/>
  <c r="E566" i="5"/>
  <c r="F566" i="5" s="1"/>
  <c r="E612" i="5"/>
  <c r="F612" i="5" s="1"/>
  <c r="E2810" i="5"/>
  <c r="F2810" i="5" s="1"/>
  <c r="E2122" i="5"/>
  <c r="F2122" i="5" s="1"/>
  <c r="E2149" i="5"/>
  <c r="F2149" i="5" s="1"/>
  <c r="E1681" i="5"/>
  <c r="F1681" i="5" s="1"/>
  <c r="E1187" i="5"/>
  <c r="F1187" i="5" s="1"/>
  <c r="E1637" i="5"/>
  <c r="F1637" i="5" s="1"/>
  <c r="E913" i="5"/>
  <c r="F913" i="5" s="1"/>
  <c r="E1859" i="5"/>
  <c r="F1859" i="5" s="1"/>
  <c r="E1872" i="5"/>
  <c r="F1872" i="5" s="1"/>
  <c r="E2120" i="5"/>
  <c r="F2120" i="5" s="1"/>
  <c r="E2398" i="5"/>
  <c r="F2398" i="5" s="1"/>
  <c r="E581" i="5"/>
  <c r="F581" i="5" s="1"/>
  <c r="E3089" i="5"/>
  <c r="F3089" i="5" s="1"/>
  <c r="E1430" i="5"/>
  <c r="F1430" i="5" s="1"/>
  <c r="E334" i="5"/>
  <c r="F334" i="5" s="1"/>
  <c r="E2334" i="5"/>
  <c r="F2334" i="5" s="1"/>
  <c r="E739" i="5"/>
  <c r="F739" i="5" s="1"/>
  <c r="E1032" i="5"/>
  <c r="F1032" i="5" s="1"/>
  <c r="E487" i="5"/>
  <c r="F487" i="5" s="1"/>
  <c r="E587" i="5"/>
  <c r="F587" i="5" s="1"/>
  <c r="E1986" i="5"/>
  <c r="F1986" i="5" s="1"/>
  <c r="E2901" i="5"/>
  <c r="F2901" i="5" s="1"/>
  <c r="E997" i="5"/>
  <c r="F997" i="5" s="1"/>
  <c r="E2770" i="5"/>
  <c r="F2770" i="5" s="1"/>
  <c r="E1473" i="5"/>
  <c r="F1473" i="5" s="1"/>
  <c r="E457" i="5"/>
  <c r="F457" i="5" s="1"/>
  <c r="E2641" i="5"/>
  <c r="F2641" i="5" s="1"/>
  <c r="E1480" i="5"/>
  <c r="F1480" i="5" s="1"/>
  <c r="E667" i="5"/>
  <c r="F667" i="5" s="1"/>
  <c r="E1721" i="5"/>
  <c r="F1721" i="5" s="1"/>
  <c r="E1735" i="5"/>
  <c r="F1735" i="5" s="1"/>
  <c r="E544" i="5"/>
  <c r="F544" i="5" s="1"/>
  <c r="E1466" i="5"/>
  <c r="F1466" i="5" s="1"/>
  <c r="E1105" i="5"/>
  <c r="F1105" i="5" s="1"/>
  <c r="E2361" i="5"/>
  <c r="F2361" i="5" s="1"/>
  <c r="E1962" i="5"/>
  <c r="F1962" i="5" s="1"/>
  <c r="E1272" i="5"/>
  <c r="F1272" i="5" s="1"/>
  <c r="E2490" i="5"/>
  <c r="F2490" i="5" s="1"/>
  <c r="E1508" i="5"/>
  <c r="F1508" i="5" s="1"/>
  <c r="E1269" i="5"/>
  <c r="F1269" i="5" s="1"/>
  <c r="E1496" i="5"/>
  <c r="F1496" i="5" s="1"/>
  <c r="E3232" i="5"/>
  <c r="F3232" i="5" s="1"/>
  <c r="E1816" i="5"/>
  <c r="F1816" i="5" s="1"/>
  <c r="E215" i="5"/>
  <c r="F215" i="5" s="1"/>
  <c r="E2466" i="5"/>
  <c r="F2466" i="5" s="1"/>
  <c r="E3038" i="5"/>
  <c r="F3038" i="5" s="1"/>
  <c r="E2233" i="5"/>
  <c r="F2233" i="5" s="1"/>
  <c r="E779" i="5"/>
  <c r="F779" i="5" s="1"/>
  <c r="E2183" i="5"/>
  <c r="F2183" i="5" s="1"/>
  <c r="E267" i="5"/>
  <c r="F267" i="5" s="1"/>
  <c r="E3199" i="5"/>
  <c r="F3199" i="5" s="1"/>
  <c r="E1318" i="5"/>
  <c r="F1318" i="5" s="1"/>
  <c r="E2614" i="5"/>
  <c r="F2614" i="5" s="1"/>
  <c r="E2485" i="5"/>
  <c r="F2485" i="5" s="1"/>
  <c r="E2071" i="5"/>
  <c r="F2071" i="5" s="1"/>
  <c r="E2300" i="5"/>
  <c r="F2300" i="5" s="1"/>
  <c r="E2366" i="5"/>
  <c r="F2366" i="5" s="1"/>
  <c r="E1949" i="5"/>
  <c r="F1949" i="5" s="1"/>
  <c r="E827" i="5"/>
  <c r="F827" i="5" s="1"/>
  <c r="E2741" i="5"/>
  <c r="F2741" i="5" s="1"/>
  <c r="E1546" i="5"/>
  <c r="F1546" i="5" s="1"/>
  <c r="E1471" i="5"/>
  <c r="F1471" i="5" s="1"/>
  <c r="E2996" i="5"/>
  <c r="F2996" i="5" s="1"/>
  <c r="E1067" i="5"/>
  <c r="F1067" i="5" s="1"/>
  <c r="E2348" i="5"/>
  <c r="F2348" i="5" s="1"/>
  <c r="E1614" i="5"/>
  <c r="F1614" i="5" s="1"/>
  <c r="E234" i="5"/>
  <c r="F234" i="5" s="1"/>
  <c r="E1523" i="5"/>
  <c r="F1523" i="5" s="1"/>
  <c r="E1137" i="5"/>
  <c r="F1137" i="5" s="1"/>
  <c r="E1907" i="5"/>
  <c r="F1907" i="5" s="1"/>
  <c r="E2759" i="5"/>
  <c r="F2759" i="5" s="1"/>
  <c r="E2227" i="5"/>
  <c r="F2227" i="5" s="1"/>
  <c r="E1630" i="5"/>
  <c r="F1630" i="5" s="1"/>
  <c r="E1829" i="5"/>
  <c r="F1829" i="5" s="1"/>
  <c r="E1237" i="5"/>
  <c r="F1237" i="5" s="1"/>
  <c r="E2223" i="5"/>
  <c r="F2223" i="5" s="1"/>
  <c r="E2126" i="5"/>
  <c r="F2126" i="5" s="1"/>
  <c r="E2192" i="5"/>
  <c r="F2192" i="5" s="1"/>
  <c r="E1203" i="5"/>
  <c r="F1203" i="5" s="1"/>
  <c r="E298" i="5"/>
  <c r="F298" i="5" s="1"/>
  <c r="E3075" i="5"/>
  <c r="F3075" i="5" s="1"/>
  <c r="E219" i="5"/>
  <c r="F219" i="5" s="1"/>
  <c r="E2938" i="5"/>
  <c r="F2938" i="5" s="1"/>
  <c r="E446" i="5"/>
  <c r="F446" i="5" s="1"/>
  <c r="E3174" i="5"/>
  <c r="F3174" i="5" s="1"/>
  <c r="E3143" i="5"/>
  <c r="F3143" i="5" s="1"/>
  <c r="E1236" i="5"/>
  <c r="F1236" i="5" s="1"/>
  <c r="E1619" i="5"/>
  <c r="F1619" i="5" s="1"/>
  <c r="E1918" i="5"/>
  <c r="F1918" i="5" s="1"/>
  <c r="E1148" i="5"/>
  <c r="F1148" i="5" s="1"/>
  <c r="E1972" i="5"/>
  <c r="F1972" i="5" s="1"/>
  <c r="E2645" i="5"/>
  <c r="F2645" i="5" s="1"/>
  <c r="E902" i="5"/>
  <c r="F902" i="5" s="1"/>
  <c r="E1581" i="5"/>
  <c r="F1581" i="5" s="1"/>
  <c r="E2767" i="5"/>
  <c r="F2767" i="5" s="1"/>
  <c r="E1785" i="5"/>
  <c r="F1785" i="5" s="1"/>
  <c r="E19" i="5"/>
  <c r="F19" i="5" s="1"/>
  <c r="E2676" i="5"/>
  <c r="F2676" i="5" s="1"/>
  <c r="E988" i="5"/>
  <c r="F988" i="5" s="1"/>
  <c r="E3000" i="5"/>
  <c r="F3000" i="5" s="1"/>
  <c r="E2377" i="5"/>
  <c r="F2377" i="5" s="1"/>
  <c r="E209" i="5"/>
  <c r="F209" i="5" s="1"/>
  <c r="E2458" i="5"/>
  <c r="F2458" i="5" s="1"/>
  <c r="E2417" i="5"/>
  <c r="F2417" i="5" s="1"/>
  <c r="E346" i="5"/>
  <c r="F346" i="5" s="1"/>
  <c r="E3013" i="5"/>
  <c r="F3013" i="5" s="1"/>
  <c r="E512" i="5"/>
  <c r="F512" i="5" s="1"/>
  <c r="E258" i="5"/>
  <c r="F258" i="5" s="1"/>
  <c r="E2076" i="5"/>
  <c r="F2076" i="5" s="1"/>
  <c r="E2165" i="5"/>
  <c r="F2165" i="5" s="1"/>
  <c r="E1288" i="5"/>
  <c r="F1288" i="5" s="1"/>
  <c r="E3192" i="5"/>
  <c r="F3192" i="5" s="1"/>
  <c r="E808" i="5"/>
  <c r="F808" i="5" s="1"/>
  <c r="E2436" i="5"/>
  <c r="F2436" i="5" s="1"/>
  <c r="E130" i="5"/>
  <c r="F130" i="5" s="1"/>
  <c r="E363" i="5"/>
  <c r="F363" i="5" s="1"/>
  <c r="E1448" i="5"/>
  <c r="F1448" i="5" s="1"/>
  <c r="E140" i="5"/>
  <c r="F140" i="5" s="1"/>
  <c r="E2672" i="5"/>
  <c r="F2672" i="5" s="1"/>
  <c r="E1404" i="5"/>
  <c r="F1404" i="5" s="1"/>
  <c r="E1247" i="5"/>
  <c r="F1247" i="5" s="1"/>
  <c r="E2369" i="5"/>
  <c r="F2369" i="5" s="1"/>
  <c r="E561" i="5"/>
  <c r="F561" i="5" s="1"/>
  <c r="E1140" i="5"/>
  <c r="F1140" i="5" s="1"/>
  <c r="E692" i="5"/>
  <c r="F692" i="5" s="1"/>
  <c r="E3018" i="5"/>
  <c r="F3018" i="5" s="1"/>
  <c r="E3098" i="5"/>
  <c r="F3098" i="5" s="1"/>
  <c r="E2952" i="5"/>
  <c r="F2952" i="5" s="1"/>
  <c r="E2382" i="5"/>
  <c r="F2382" i="5" s="1"/>
  <c r="E373" i="5"/>
  <c r="F373" i="5" s="1"/>
  <c r="E1789" i="5"/>
  <c r="F1789" i="5" s="1"/>
  <c r="E470" i="5"/>
  <c r="F470" i="5" s="1"/>
  <c r="E2346" i="5"/>
  <c r="F2346" i="5" s="1"/>
  <c r="E998" i="5"/>
  <c r="F998" i="5" s="1"/>
  <c r="E2805" i="5"/>
  <c r="F2805" i="5" s="1"/>
  <c r="E1259" i="5"/>
  <c r="F1259" i="5" s="1"/>
  <c r="E506" i="5"/>
  <c r="F506" i="5" s="1"/>
  <c r="E1983" i="5"/>
  <c r="F1983" i="5" s="1"/>
  <c r="E1106" i="5"/>
  <c r="F1106" i="5" s="1"/>
  <c r="E1927" i="5"/>
  <c r="F1927" i="5" s="1"/>
  <c r="E453" i="5"/>
  <c r="F453" i="5" s="1"/>
  <c r="E1761" i="5"/>
  <c r="F1761" i="5" s="1"/>
  <c r="E2468" i="5"/>
  <c r="F2468" i="5" s="1"/>
  <c r="E1539" i="5"/>
  <c r="F1539" i="5" s="1"/>
  <c r="E923" i="5"/>
  <c r="F923" i="5" s="1"/>
  <c r="E1971" i="5"/>
  <c r="F1971" i="5" s="1"/>
  <c r="E2193" i="5"/>
  <c r="F2193" i="5" s="1"/>
  <c r="E1970" i="5"/>
  <c r="F1970" i="5" s="1"/>
  <c r="E2690" i="5"/>
  <c r="F2690" i="5" s="1"/>
  <c r="E1107" i="5"/>
  <c r="F1107" i="5" s="1"/>
  <c r="E474" i="5"/>
  <c r="F474" i="5" s="1"/>
  <c r="E533" i="5"/>
  <c r="F533" i="5" s="1"/>
  <c r="E2698" i="5"/>
  <c r="F2698" i="5" s="1"/>
  <c r="E657" i="5"/>
  <c r="F657" i="5" s="1"/>
  <c r="E1292" i="5"/>
  <c r="F1292" i="5" s="1"/>
  <c r="E1603" i="5"/>
  <c r="F1603" i="5" s="1"/>
  <c r="E1658" i="5"/>
  <c r="F1658" i="5" s="1"/>
  <c r="E278" i="5"/>
  <c r="F278" i="5" s="1"/>
  <c r="E1514" i="5"/>
  <c r="F1514" i="5" s="1"/>
  <c r="E1525" i="5"/>
  <c r="F1525" i="5" s="1"/>
  <c r="E979" i="5"/>
  <c r="F979" i="5" s="1"/>
  <c r="E2959" i="5"/>
  <c r="F2959" i="5" s="1"/>
  <c r="E18" i="5"/>
  <c r="F18" i="5" s="1"/>
  <c r="E875" i="5"/>
  <c r="F875" i="5" s="1"/>
  <c r="E2748" i="5"/>
  <c r="F2748" i="5" s="1"/>
  <c r="E1886" i="5"/>
  <c r="F1886" i="5" s="1"/>
  <c r="E3108" i="5"/>
  <c r="F3108" i="5" s="1"/>
  <c r="E2011" i="5"/>
  <c r="F2011" i="5" s="1"/>
  <c r="E486" i="5"/>
  <c r="F486" i="5" s="1"/>
  <c r="E999" i="5"/>
  <c r="F999" i="5" s="1"/>
  <c r="E1779" i="5"/>
  <c r="F1779" i="5" s="1"/>
  <c r="E549" i="5"/>
  <c r="F549" i="5" s="1"/>
  <c r="E3225" i="5"/>
  <c r="F3225" i="5" s="1"/>
  <c r="E2603" i="5"/>
  <c r="F2603" i="5" s="1"/>
  <c r="E2991" i="5"/>
  <c r="F2991" i="5" s="1"/>
  <c r="E1620" i="5"/>
  <c r="F1620" i="5" s="1"/>
  <c r="E1459" i="5"/>
  <c r="F1459" i="5" s="1"/>
  <c r="E1752" i="5"/>
  <c r="F1752" i="5" s="1"/>
  <c r="E573" i="5"/>
  <c r="F573" i="5" s="1"/>
  <c r="E3085" i="5"/>
  <c r="F3085" i="5" s="1"/>
  <c r="E324" i="5"/>
  <c r="F324" i="5" s="1"/>
  <c r="E733" i="5"/>
  <c r="F733" i="5" s="1"/>
  <c r="E2850" i="5"/>
  <c r="F2850" i="5" s="1"/>
  <c r="E3241" i="5"/>
  <c r="F3241" i="5" s="1"/>
  <c r="E3180" i="5"/>
  <c r="F3180" i="5" s="1"/>
  <c r="E1717" i="5"/>
  <c r="F1717" i="5" s="1"/>
  <c r="E1412" i="5"/>
  <c r="F1412" i="5" s="1"/>
  <c r="E81" i="5"/>
  <c r="F81" i="5" s="1"/>
  <c r="E665" i="5"/>
  <c r="F665" i="5" s="1"/>
  <c r="E2868" i="5"/>
  <c r="F2868" i="5" s="1"/>
  <c r="E1646" i="5"/>
  <c r="F1646" i="5" s="1"/>
  <c r="E2576" i="5"/>
  <c r="F2576" i="5" s="1"/>
  <c r="E1126" i="5"/>
  <c r="F1126" i="5" s="1"/>
  <c r="E2709" i="5"/>
  <c r="F2709" i="5" s="1"/>
  <c r="E2213" i="5"/>
  <c r="F2213" i="5" s="1"/>
  <c r="E2890" i="5"/>
  <c r="F2890" i="5" s="1"/>
  <c r="E2473" i="5"/>
  <c r="F2473" i="5" s="1"/>
  <c r="E2916" i="5"/>
  <c r="F2916" i="5" s="1"/>
  <c r="E2819" i="5"/>
  <c r="F2819" i="5" s="1"/>
  <c r="E1559" i="5"/>
  <c r="F1559" i="5" s="1"/>
  <c r="E2993" i="5"/>
  <c r="F2993" i="5" s="1"/>
  <c r="E1639" i="5"/>
  <c r="F1639" i="5" s="1"/>
  <c r="E1397" i="5"/>
  <c r="F1397" i="5" s="1"/>
  <c r="E708" i="5"/>
  <c r="F708" i="5" s="1"/>
  <c r="E1347" i="5"/>
  <c r="F1347" i="5" s="1"/>
  <c r="E2316" i="5"/>
  <c r="F2316" i="5" s="1"/>
  <c r="E1192" i="5"/>
  <c r="F1192" i="5" s="1"/>
  <c r="E1805" i="5"/>
  <c r="F1805" i="5" s="1"/>
  <c r="E2742" i="5"/>
  <c r="F2742" i="5" s="1"/>
  <c r="E817" i="5"/>
  <c r="F817" i="5" s="1"/>
  <c r="E2562" i="5"/>
  <c r="F2562" i="5" s="1"/>
  <c r="E780" i="5"/>
  <c r="F780" i="5" s="1"/>
  <c r="E1529" i="5"/>
  <c r="F1529" i="5" s="1"/>
  <c r="E630" i="5"/>
  <c r="F630" i="5" s="1"/>
  <c r="E1502" i="5"/>
  <c r="F1502" i="5" s="1"/>
  <c r="E1551" i="5"/>
  <c r="F1551" i="5" s="1"/>
  <c r="E2619" i="5"/>
  <c r="F2619" i="5" s="1"/>
  <c r="E1536" i="5"/>
  <c r="F1536" i="5" s="1"/>
  <c r="E148" i="5"/>
  <c r="F148" i="5" s="1"/>
  <c r="E3134" i="5"/>
  <c r="F3134" i="5" s="1"/>
  <c r="E2244" i="5"/>
  <c r="F2244" i="5" s="1"/>
  <c r="E1315" i="5"/>
  <c r="F1315" i="5" s="1"/>
  <c r="E1464" i="5"/>
  <c r="F1464" i="5" s="1"/>
  <c r="E2856" i="5"/>
  <c r="F2856" i="5" s="1"/>
  <c r="E1396" i="5"/>
  <c r="F1396" i="5" s="1"/>
  <c r="E2271" i="5"/>
  <c r="F2271" i="5" s="1"/>
  <c r="E1224" i="5"/>
  <c r="F1224" i="5" s="1"/>
  <c r="E955" i="5"/>
  <c r="F955" i="5" s="1"/>
  <c r="E2352" i="5"/>
  <c r="F2352" i="5" s="1"/>
  <c r="E1488" i="5"/>
  <c r="F1488" i="5" s="1"/>
  <c r="E1796" i="5"/>
  <c r="F1796" i="5" s="1"/>
  <c r="E640" i="5"/>
  <c r="F640" i="5" s="1"/>
  <c r="E2072" i="5"/>
  <c r="F2072" i="5" s="1"/>
  <c r="E1417" i="5"/>
  <c r="F1417" i="5" s="1"/>
  <c r="E21" i="5"/>
  <c r="F21" i="5" s="1"/>
  <c r="E280" i="5"/>
  <c r="F280" i="5" s="1"/>
  <c r="E88" i="5"/>
  <c r="F88" i="5" s="1"/>
  <c r="E2068" i="5"/>
  <c r="F2068" i="5" s="1"/>
  <c r="E1861" i="5"/>
  <c r="F1861" i="5" s="1"/>
  <c r="E1535" i="5"/>
  <c r="F1535" i="5" s="1"/>
  <c r="E237" i="5"/>
  <c r="F237" i="5" s="1"/>
  <c r="E508" i="5"/>
  <c r="F508" i="5" s="1"/>
  <c r="E578" i="5"/>
  <c r="F578" i="5" s="1"/>
  <c r="E1380" i="5"/>
  <c r="F1380" i="5" s="1"/>
  <c r="E170" i="5"/>
  <c r="F170" i="5" s="1"/>
  <c r="E385" i="5"/>
  <c r="F385" i="5" s="1"/>
  <c r="E241" i="5"/>
  <c r="F241" i="5" s="1"/>
  <c r="E1729" i="5"/>
  <c r="F1729" i="5" s="1"/>
  <c r="E836" i="5"/>
  <c r="F836" i="5" s="1"/>
  <c r="E2263" i="5"/>
  <c r="F2263" i="5" s="1"/>
  <c r="E978" i="5"/>
  <c r="F978" i="5" s="1"/>
  <c r="E2411" i="5"/>
  <c r="F2411" i="5" s="1"/>
  <c r="E2016" i="5"/>
  <c r="F2016" i="5" s="1"/>
  <c r="E900" i="5"/>
  <c r="F900" i="5" s="1"/>
  <c r="E1612" i="5"/>
  <c r="F1612" i="5" s="1"/>
  <c r="E290" i="5"/>
  <c r="F290" i="5" s="1"/>
  <c r="E2498" i="5"/>
  <c r="F2498" i="5" s="1"/>
  <c r="E66" i="5"/>
  <c r="F66" i="5" s="1"/>
  <c r="E1985" i="5"/>
  <c r="F1985" i="5" s="1"/>
  <c r="E1479" i="5"/>
  <c r="F1479" i="5" s="1"/>
  <c r="E480" i="5"/>
  <c r="F480" i="5" s="1"/>
  <c r="E601" i="5"/>
  <c r="F601" i="5" s="1"/>
  <c r="E2995" i="5"/>
  <c r="F2995" i="5" s="1"/>
  <c r="E2629" i="5"/>
  <c r="F2629" i="5" s="1"/>
  <c r="E645" i="5"/>
  <c r="F645" i="5" s="1"/>
  <c r="E2674" i="5"/>
  <c r="F2674" i="5" s="1"/>
  <c r="E1750" i="5"/>
  <c r="F1750" i="5" s="1"/>
  <c r="E270" i="5"/>
  <c r="F270" i="5" s="1"/>
  <c r="E721" i="5"/>
  <c r="F721" i="5" s="1"/>
  <c r="E2017" i="5"/>
  <c r="F2017" i="5" s="1"/>
  <c r="E2529" i="5"/>
  <c r="F2529" i="5" s="1"/>
  <c r="E3070" i="5"/>
  <c r="F3070" i="5" s="1"/>
  <c r="E1693" i="5"/>
  <c r="F1693" i="5" s="1"/>
  <c r="E1651" i="5"/>
  <c r="F1651" i="5" s="1"/>
  <c r="E531" i="5"/>
  <c r="F531" i="5" s="1"/>
  <c r="E2383" i="5"/>
  <c r="F2383" i="5" s="1"/>
  <c r="E1215" i="5"/>
  <c r="F1215" i="5" s="1"/>
  <c r="E2012" i="5"/>
  <c r="F2012" i="5" s="1"/>
  <c r="E3224" i="5"/>
  <c r="F3224" i="5" s="1"/>
  <c r="E1022" i="5"/>
  <c r="F1022" i="5" s="1"/>
  <c r="E138" i="5"/>
  <c r="F138" i="5" s="1"/>
  <c r="E2226" i="5"/>
  <c r="F2226" i="5" s="1"/>
  <c r="E2281" i="5"/>
  <c r="F2281" i="5" s="1"/>
  <c r="E2029" i="5"/>
  <c r="F2029" i="5" s="1"/>
  <c r="E2020" i="5"/>
  <c r="F2020" i="5" s="1"/>
  <c r="E2444" i="5"/>
  <c r="F2444" i="5" s="1"/>
  <c r="E1274" i="5"/>
  <c r="F1274" i="5" s="1"/>
  <c r="E1351" i="5"/>
  <c r="F1351" i="5" s="1"/>
  <c r="E1094" i="5"/>
  <c r="F1094" i="5" s="1"/>
  <c r="E2103" i="5"/>
  <c r="F2103" i="5" s="1"/>
  <c r="E2134" i="5"/>
  <c r="F2134" i="5" s="1"/>
  <c r="E2685" i="5"/>
  <c r="F2685" i="5" s="1"/>
  <c r="E465" i="5"/>
  <c r="F465" i="5" s="1"/>
  <c r="E515" i="5"/>
  <c r="F515" i="5" s="1"/>
  <c r="E1481" i="5"/>
  <c r="F1481" i="5" s="1"/>
  <c r="E1223" i="5"/>
  <c r="F1223" i="5" s="1"/>
  <c r="E2823" i="5"/>
  <c r="F2823" i="5" s="1"/>
  <c r="E2803" i="5"/>
  <c r="F2803" i="5" s="1"/>
  <c r="E1437" i="5"/>
  <c r="F1437" i="5" s="1"/>
  <c r="E2296" i="5"/>
  <c r="F2296" i="5" s="1"/>
  <c r="E1042" i="5"/>
  <c r="F1042" i="5" s="1"/>
  <c r="E787" i="5"/>
  <c r="F787" i="5" s="1"/>
  <c r="E604" i="5"/>
  <c r="F604" i="5" s="1"/>
  <c r="E795" i="5"/>
  <c r="F795" i="5" s="1"/>
  <c r="E1602" i="5"/>
  <c r="F1602" i="5" s="1"/>
  <c r="E1871" i="5"/>
  <c r="F1871" i="5" s="1"/>
  <c r="E2585" i="5"/>
  <c r="F2585" i="5" s="1"/>
  <c r="E1890" i="5"/>
  <c r="F1890" i="5" s="1"/>
  <c r="E664" i="5"/>
  <c r="F664" i="5" s="1"/>
  <c r="E2289" i="5"/>
  <c r="F2289" i="5" s="1"/>
  <c r="E557" i="5"/>
  <c r="F557" i="5" s="1"/>
  <c r="E2152" i="5"/>
  <c r="F2152" i="5" s="1"/>
  <c r="E2285" i="5"/>
  <c r="F2285" i="5" s="1"/>
  <c r="E2345" i="5"/>
  <c r="F2345" i="5" s="1"/>
  <c r="E1171" i="5"/>
  <c r="F1171" i="5" s="1"/>
  <c r="E534" i="5"/>
  <c r="F534" i="5" s="1"/>
  <c r="E2888" i="5"/>
  <c r="F2888" i="5" s="1"/>
  <c r="E1749" i="5"/>
  <c r="F1749" i="5" s="1"/>
  <c r="E1688" i="5"/>
  <c r="F1688" i="5" s="1"/>
  <c r="E1256" i="5"/>
  <c r="F1256" i="5" s="1"/>
  <c r="E1857" i="5"/>
  <c r="F1857" i="5" s="1"/>
  <c r="E743" i="5"/>
  <c r="F743" i="5" s="1"/>
  <c r="E2363" i="5"/>
  <c r="F2363" i="5" s="1"/>
  <c r="E1222" i="5"/>
  <c r="F1222" i="5" s="1"/>
  <c r="E2456" i="5"/>
  <c r="F2456" i="5" s="1"/>
  <c r="E1673" i="5"/>
  <c r="F1673" i="5" s="1"/>
  <c r="E1284" i="5"/>
  <c r="F1284" i="5" s="1"/>
  <c r="E590" i="5"/>
  <c r="F590" i="5" s="1"/>
  <c r="E732" i="5"/>
  <c r="F732" i="5" s="1"/>
  <c r="E1846" i="5"/>
  <c r="F1846" i="5" s="1"/>
  <c r="E1810" i="5"/>
  <c r="F1810" i="5" s="1"/>
  <c r="E977" i="5"/>
  <c r="F977" i="5" s="1"/>
  <c r="E1423" i="5"/>
  <c r="F1423" i="5" s="1"/>
  <c r="E2568" i="5"/>
  <c r="F2568" i="5" s="1"/>
  <c r="E2768" i="5"/>
  <c r="F2768" i="5" s="1"/>
  <c r="E737" i="5"/>
  <c r="F737" i="5" s="1"/>
  <c r="E2013" i="5"/>
  <c r="F2013" i="5" s="1"/>
  <c r="E1964" i="5"/>
  <c r="F1964" i="5" s="1"/>
  <c r="E1531" i="5"/>
  <c r="F1531" i="5" s="1"/>
  <c r="E98" i="5"/>
  <c r="F98" i="5" s="1"/>
  <c r="E2092" i="5"/>
  <c r="F2092" i="5" s="1"/>
  <c r="E1923" i="5"/>
  <c r="F1923" i="5" s="1"/>
  <c r="E1293" i="5"/>
  <c r="F1293" i="5" s="1"/>
  <c r="E562" i="5"/>
  <c r="F562" i="5" s="1"/>
  <c r="E1090" i="5"/>
  <c r="F1090" i="5" s="1"/>
  <c r="E2415" i="5"/>
  <c r="F2415" i="5" s="1"/>
  <c r="E1906" i="5"/>
  <c r="F1906" i="5" s="1"/>
  <c r="E245" i="5"/>
  <c r="F245" i="5" s="1"/>
  <c r="E483" i="5"/>
  <c r="F483" i="5" s="1"/>
  <c r="E2446" i="5"/>
  <c r="F2446" i="5" s="1"/>
  <c r="E2354" i="5"/>
  <c r="F2354" i="5" s="1"/>
  <c r="E445" i="5"/>
  <c r="F445" i="5" s="1"/>
  <c r="E2240" i="5"/>
  <c r="F2240" i="5" s="1"/>
  <c r="E2532" i="5"/>
  <c r="F2532" i="5" s="1"/>
  <c r="E2773" i="5"/>
  <c r="F2773" i="5" s="1"/>
  <c r="E93" i="5"/>
  <c r="F93" i="5" s="1"/>
  <c r="E2827" i="5"/>
  <c r="F2827" i="5" s="1"/>
  <c r="E3228" i="5"/>
  <c r="F3228" i="5" s="1"/>
  <c r="E838" i="5"/>
  <c r="F838" i="5" s="1"/>
  <c r="E2582" i="5"/>
  <c r="F2582" i="5" s="1"/>
  <c r="E2457" i="5"/>
  <c r="F2457" i="5" s="1"/>
  <c r="E3051" i="5"/>
  <c r="F3051" i="5" s="1"/>
  <c r="E1952" i="5"/>
  <c r="F1952" i="5" s="1"/>
  <c r="E1279" i="5"/>
  <c r="F1279" i="5" s="1"/>
  <c r="E1019" i="5"/>
  <c r="F1019" i="5" s="1"/>
  <c r="E41" i="5"/>
  <c r="F41" i="5" s="1"/>
  <c r="E3197" i="5"/>
  <c r="F3197" i="5" s="1"/>
  <c r="E2037" i="5"/>
  <c r="F2037" i="5" s="1"/>
  <c r="E1083" i="5"/>
  <c r="F1083" i="5" s="1"/>
  <c r="E1697" i="5"/>
  <c r="F1697" i="5" s="1"/>
  <c r="E418" i="5"/>
  <c r="F418" i="5" s="1"/>
  <c r="E989" i="5"/>
  <c r="F989" i="5" s="1"/>
  <c r="E829" i="5"/>
  <c r="F829" i="5" s="1"/>
  <c r="E1365" i="5"/>
  <c r="F1365" i="5" s="1"/>
  <c r="E1798" i="5"/>
  <c r="F1798" i="5" s="1"/>
  <c r="E801" i="5"/>
  <c r="F801" i="5" s="1"/>
  <c r="E372" i="5"/>
  <c r="F372" i="5" s="1"/>
  <c r="E1447" i="5"/>
  <c r="F1447" i="5" s="1"/>
  <c r="E80" i="5"/>
  <c r="F80" i="5" s="1"/>
  <c r="E3227" i="5"/>
  <c r="F3227" i="5" s="1"/>
  <c r="E1537" i="5"/>
  <c r="F1537" i="5" s="1"/>
  <c r="E2342" i="5"/>
  <c r="F2342" i="5" s="1"/>
  <c r="E2356" i="5"/>
  <c r="F2356" i="5" s="1"/>
  <c r="E403" i="5"/>
  <c r="F403" i="5" s="1"/>
  <c r="E3094" i="5"/>
  <c r="F3094" i="5" s="1"/>
  <c r="E2262" i="5"/>
  <c r="F2262" i="5" s="1"/>
  <c r="E3152" i="5"/>
  <c r="F3152" i="5" s="1"/>
  <c r="E3040" i="5"/>
  <c r="F3040" i="5" s="1"/>
  <c r="E2758" i="5"/>
  <c r="F2758" i="5" s="1"/>
  <c r="E3176" i="5"/>
  <c r="F3176" i="5" s="1"/>
  <c r="E2828" i="5"/>
  <c r="F2828" i="5" s="1"/>
  <c r="E2935" i="5"/>
  <c r="F2935" i="5" s="1"/>
  <c r="E2455" i="5"/>
  <c r="F2455" i="5" s="1"/>
  <c r="E3077" i="5"/>
  <c r="F3077" i="5" s="1"/>
  <c r="E849" i="5"/>
  <c r="F849" i="5" s="1"/>
  <c r="E20" i="5"/>
  <c r="F20" i="5" s="1"/>
  <c r="E146" i="5"/>
  <c r="F146" i="5" s="1"/>
  <c r="E2861" i="5"/>
  <c r="F2861" i="5" s="1"/>
  <c r="E2329" i="5"/>
  <c r="F2329" i="5" s="1"/>
  <c r="E2331" i="5"/>
  <c r="F2331" i="5" s="1"/>
  <c r="E233" i="5"/>
  <c r="F233" i="5" s="1"/>
  <c r="E1791" i="5"/>
  <c r="F1791" i="5" s="1"/>
  <c r="E1303" i="5"/>
  <c r="F1303" i="5" s="1"/>
  <c r="E1932" i="5"/>
  <c r="F1932" i="5" s="1"/>
  <c r="E3057" i="5"/>
  <c r="F3057" i="5" s="1"/>
  <c r="E822" i="5"/>
  <c r="F822" i="5" s="1"/>
  <c r="E584" i="5"/>
  <c r="F584" i="5" s="1"/>
  <c r="E119" i="5"/>
  <c r="F119" i="5" s="1"/>
  <c r="E1589" i="5"/>
  <c r="F1589" i="5" s="1"/>
  <c r="E1973" i="5"/>
  <c r="F1973" i="5" s="1"/>
  <c r="E736" i="5"/>
  <c r="F736" i="5" s="1"/>
  <c r="E1358" i="5"/>
  <c r="F1358" i="5" s="1"/>
  <c r="E1742" i="5"/>
  <c r="F1742" i="5" s="1"/>
  <c r="E203" i="5"/>
  <c r="F203" i="5" s="1"/>
  <c r="E2179" i="5"/>
  <c r="F2179" i="5" s="1"/>
  <c r="E2928" i="5"/>
  <c r="F2928" i="5" s="1"/>
  <c r="E513" i="5"/>
  <c r="F513" i="5" s="1"/>
  <c r="E866" i="5"/>
  <c r="F866" i="5" s="1"/>
  <c r="E1353" i="5"/>
  <c r="F1353" i="5" s="1"/>
  <c r="E3125" i="5"/>
  <c r="F3125" i="5" s="1"/>
  <c r="E1477" i="5"/>
  <c r="F1477" i="5" s="1"/>
  <c r="E223" i="5"/>
  <c r="F223" i="5" s="1"/>
  <c r="E2557" i="5"/>
  <c r="F2557" i="5" s="1"/>
  <c r="E2608" i="5"/>
  <c r="F2608" i="5" s="1"/>
  <c r="E326" i="5"/>
  <c r="F326" i="5" s="1"/>
  <c r="E397" i="5"/>
  <c r="F397" i="5" s="1"/>
  <c r="E1018" i="5"/>
  <c r="F1018" i="5" s="1"/>
  <c r="E2024" i="5"/>
  <c r="F2024" i="5" s="1"/>
  <c r="E886" i="5"/>
  <c r="F886" i="5" s="1"/>
  <c r="E1716" i="5"/>
  <c r="F1716" i="5" s="1"/>
  <c r="E2930" i="5"/>
  <c r="F2930" i="5" s="1"/>
  <c r="E7" i="5"/>
  <c r="F7" i="5" s="1"/>
  <c r="E1483" i="5"/>
  <c r="F1483" i="5" s="1"/>
  <c r="E2789" i="5"/>
  <c r="F2789" i="5" s="1"/>
  <c r="E2862" i="5"/>
  <c r="F2862" i="5" s="1"/>
  <c r="E1582" i="5"/>
  <c r="F1582" i="5" s="1"/>
  <c r="E300" i="5"/>
  <c r="F300" i="5" s="1"/>
  <c r="E2554" i="5"/>
  <c r="F2554" i="5" s="1"/>
  <c r="E3170" i="5"/>
  <c r="F3170" i="5" s="1"/>
  <c r="E52" i="5"/>
  <c r="F52" i="5" s="1"/>
  <c r="E1366" i="5"/>
  <c r="F1366" i="5" s="1"/>
  <c r="E189" i="5"/>
  <c r="F189" i="5" s="1"/>
  <c r="E1945" i="5"/>
  <c r="F1945" i="5" s="1"/>
  <c r="E1800" i="5"/>
  <c r="F1800" i="5" s="1"/>
  <c r="E599" i="5"/>
  <c r="F599" i="5" s="1"/>
  <c r="E2503" i="5"/>
  <c r="F2503" i="5" s="1"/>
  <c r="E1225" i="5"/>
  <c r="F1225" i="5" s="1"/>
  <c r="E2972" i="5"/>
  <c r="F2972" i="5" s="1"/>
  <c r="E2156" i="5"/>
  <c r="F2156" i="5" s="1"/>
  <c r="E1257" i="5"/>
  <c r="F1257" i="5" s="1"/>
  <c r="E332" i="5"/>
  <c r="F332" i="5" s="1"/>
  <c r="E935" i="5"/>
  <c r="F935" i="5" s="1"/>
  <c r="E1307" i="5"/>
  <c r="F1307" i="5" s="1"/>
  <c r="E1143" i="5"/>
  <c r="F1143" i="5" s="1"/>
  <c r="E725" i="5"/>
  <c r="F725" i="5" s="1"/>
  <c r="E2924" i="5"/>
  <c r="F2924" i="5" s="1"/>
  <c r="E3091" i="5"/>
  <c r="F3091" i="5" s="1"/>
  <c r="E2112" i="5"/>
  <c r="F2112" i="5" s="1"/>
  <c r="E1091" i="5"/>
  <c r="F1091" i="5" s="1"/>
  <c r="E2371" i="5"/>
  <c r="F2371" i="5" s="1"/>
  <c r="E1228" i="5"/>
  <c r="F1228" i="5" s="1"/>
  <c r="E2612" i="5"/>
  <c r="F2612" i="5" s="1"/>
  <c r="E1438" i="5"/>
  <c r="F1438" i="5" s="1"/>
  <c r="E468" i="5"/>
  <c r="F468" i="5" s="1"/>
  <c r="E2324" i="5"/>
  <c r="F2324" i="5" s="1"/>
  <c r="E1162" i="5"/>
  <c r="F1162" i="5" s="1"/>
  <c r="E1323" i="5"/>
  <c r="F1323" i="5" s="1"/>
  <c r="E2796" i="5"/>
  <c r="F2796" i="5" s="1"/>
  <c r="E684" i="5"/>
  <c r="F684" i="5" s="1"/>
  <c r="E1271" i="5"/>
  <c r="F1271" i="5" s="1"/>
  <c r="E2299" i="5"/>
  <c r="F2299" i="5" s="1"/>
  <c r="E2721" i="5"/>
  <c r="F2721" i="5" s="1"/>
  <c r="E285" i="5"/>
  <c r="F285" i="5" s="1"/>
  <c r="E2886" i="5"/>
  <c r="F2886" i="5" s="1"/>
  <c r="E3139" i="5"/>
  <c r="F3139" i="5" s="1"/>
  <c r="E2813" i="5"/>
  <c r="F2813" i="5" s="1"/>
  <c r="E2434" i="5"/>
  <c r="F2434" i="5" s="1"/>
  <c r="E296" i="5"/>
  <c r="F296" i="5" s="1"/>
  <c r="E1838" i="5"/>
  <c r="F1838" i="5" s="1"/>
  <c r="E1462" i="5"/>
  <c r="F1462" i="5" s="1"/>
  <c r="E441" i="5"/>
  <c r="F441" i="5" s="1"/>
  <c r="E1711" i="5"/>
  <c r="F1711" i="5" s="1"/>
  <c r="E2338" i="5"/>
  <c r="F2338" i="5" s="1"/>
  <c r="E1594" i="5"/>
  <c r="F1594" i="5" s="1"/>
  <c r="E1670" i="5"/>
  <c r="F1670" i="5" s="1"/>
  <c r="E3124" i="5"/>
  <c r="F3124" i="5" s="1"/>
  <c r="E1212" i="5"/>
  <c r="F1212" i="5" s="1"/>
  <c r="E552" i="5"/>
  <c r="F552" i="5" s="1"/>
  <c r="E1132" i="5"/>
  <c r="F1132" i="5" s="1"/>
  <c r="E2797" i="5"/>
  <c r="F2797" i="5" s="1"/>
  <c r="E337" i="5"/>
  <c r="F337" i="5" s="1"/>
  <c r="E1327" i="5"/>
  <c r="F1327" i="5" s="1"/>
  <c r="E1229" i="5"/>
  <c r="F1229" i="5" s="1"/>
  <c r="E1902" i="5"/>
  <c r="F1902" i="5" s="1"/>
  <c r="E3179" i="5"/>
  <c r="F3179" i="5" s="1"/>
  <c r="E2378" i="5"/>
  <c r="F2378" i="5" s="1"/>
  <c r="E2291" i="5"/>
  <c r="F2291" i="5" s="1"/>
  <c r="E2906" i="5"/>
  <c r="F2906" i="5" s="1"/>
  <c r="E762" i="5"/>
  <c r="F762" i="5" s="1"/>
  <c r="E2036" i="5"/>
  <c r="F2036" i="5" s="1"/>
  <c r="E3027" i="5"/>
  <c r="F3027" i="5" s="1"/>
  <c r="E673" i="5"/>
  <c r="F673" i="5" s="1"/>
  <c r="E328" i="5"/>
  <c r="F328" i="5" s="1"/>
  <c r="E2961" i="5"/>
  <c r="F2961" i="5" s="1"/>
  <c r="E641" i="5"/>
  <c r="F641" i="5" s="1"/>
  <c r="E3236" i="5"/>
  <c r="F3236" i="5" s="1"/>
  <c r="E2880" i="5"/>
  <c r="F2880" i="5" s="1"/>
  <c r="E499" i="5"/>
  <c r="F499" i="5" s="1"/>
  <c r="E173" i="5"/>
  <c r="F173" i="5" s="1"/>
  <c r="E276" i="5"/>
  <c r="F276" i="5" s="1"/>
  <c r="E2175" i="5"/>
  <c r="F2175" i="5" s="1"/>
  <c r="E97" i="5"/>
  <c r="F97" i="5" s="1"/>
  <c r="E1787" i="5"/>
  <c r="F1787" i="5" s="1"/>
  <c r="E1425" i="5"/>
  <c r="F1425" i="5" s="1"/>
  <c r="E1339" i="5"/>
  <c r="F1339" i="5" s="1"/>
  <c r="E1306" i="5"/>
  <c r="F1306" i="5" s="1"/>
  <c r="E3103" i="5"/>
  <c r="F3103" i="5" s="1"/>
  <c r="E1160" i="5"/>
  <c r="F1160" i="5" s="1"/>
  <c r="E583" i="5"/>
  <c r="F583" i="5" s="1"/>
  <c r="E904" i="5"/>
  <c r="F904" i="5" s="1"/>
  <c r="E2761" i="5"/>
  <c r="F2761" i="5" s="1"/>
  <c r="E3093" i="5"/>
  <c r="F3093" i="5" s="1"/>
  <c r="E2255" i="5"/>
  <c r="F2255" i="5" s="1"/>
  <c r="E2465" i="5"/>
  <c r="F2465" i="5" s="1"/>
  <c r="E2350" i="5"/>
  <c r="F2350" i="5" s="1"/>
  <c r="E878" i="5"/>
  <c r="F878" i="5" s="1"/>
  <c r="E2086" i="5"/>
  <c r="F2086" i="5" s="1"/>
  <c r="E260" i="5"/>
  <c r="F260" i="5" s="1"/>
  <c r="E2659" i="5"/>
  <c r="F2659" i="5" s="1"/>
  <c r="E263" i="5"/>
  <c r="F263" i="5" s="1"/>
  <c r="E1220" i="5"/>
  <c r="F1220" i="5" s="1"/>
  <c r="E755" i="5"/>
  <c r="F755" i="5" s="1"/>
  <c r="E56" i="5"/>
  <c r="F56" i="5" s="1"/>
  <c r="E1168" i="5"/>
  <c r="F1168" i="5" s="1"/>
  <c r="E2026" i="5"/>
  <c r="F2026" i="5" s="1"/>
  <c r="E819" i="5"/>
  <c r="F819" i="5" s="1"/>
  <c r="E2566" i="5"/>
  <c r="F2566" i="5" s="1"/>
  <c r="E292" i="5"/>
  <c r="F292" i="5" s="1"/>
  <c r="E1794" i="5"/>
  <c r="F1794" i="5" s="1"/>
  <c r="E2922" i="5"/>
  <c r="F2922" i="5" s="1"/>
  <c r="E2839" i="5"/>
  <c r="F2839" i="5" s="1"/>
  <c r="E2069" i="5"/>
  <c r="F2069" i="5" s="1"/>
  <c r="E2517" i="5"/>
  <c r="F2517" i="5" s="1"/>
  <c r="E114" i="5"/>
  <c r="F114" i="5" s="1"/>
  <c r="E1449" i="5"/>
  <c r="F1449" i="5" s="1"/>
  <c r="E1665" i="5"/>
  <c r="F1665" i="5" s="1"/>
  <c r="E2584" i="5"/>
  <c r="F2584" i="5" s="1"/>
  <c r="E3147" i="5"/>
  <c r="F3147" i="5" s="1"/>
  <c r="E2640" i="5"/>
  <c r="F2640" i="5" s="1"/>
  <c r="E392" i="5"/>
  <c r="F392" i="5" s="1"/>
  <c r="E2139" i="5"/>
  <c r="F2139" i="5" s="1"/>
  <c r="E543" i="5"/>
  <c r="F543" i="5" s="1"/>
  <c r="E1954" i="5"/>
  <c r="F1954" i="5" s="1"/>
  <c r="E1341" i="5"/>
  <c r="F1341" i="5" s="1"/>
  <c r="E1184" i="5"/>
  <c r="F1184" i="5" s="1"/>
  <c r="E414" i="5"/>
  <c r="F414" i="5" s="1"/>
  <c r="E774" i="5"/>
  <c r="F774" i="5" s="1"/>
  <c r="E454" i="5"/>
  <c r="F454" i="5" s="1"/>
  <c r="E2063" i="5"/>
  <c r="F2063" i="5" s="1"/>
  <c r="E154" i="5"/>
  <c r="F154" i="5" s="1"/>
  <c r="E257" i="5"/>
  <c r="F257" i="5" s="1"/>
  <c r="E1622" i="5"/>
  <c r="F1622" i="5" s="1"/>
  <c r="E1453" i="5"/>
  <c r="F1453" i="5" s="1"/>
  <c r="E624" i="5"/>
  <c r="F624" i="5" s="1"/>
  <c r="E2726" i="5"/>
  <c r="F2726" i="5" s="1"/>
  <c r="E3205" i="5"/>
  <c r="F3205" i="5" s="1"/>
  <c r="E1188" i="5"/>
  <c r="F1188" i="5" s="1"/>
  <c r="E835" i="5"/>
  <c r="F835" i="5" s="1"/>
  <c r="E2610" i="5"/>
  <c r="F2610" i="5" s="1"/>
  <c r="E1677" i="5"/>
  <c r="F1677" i="5" s="1"/>
  <c r="E1226" i="5"/>
  <c r="F1226" i="5" s="1"/>
  <c r="E1878" i="5"/>
  <c r="F1878" i="5" s="1"/>
  <c r="E1305" i="5"/>
  <c r="F1305" i="5" s="1"/>
  <c r="E952" i="5"/>
  <c r="F952" i="5" s="1"/>
  <c r="E288" i="5"/>
  <c r="F288" i="5" s="1"/>
  <c r="E860" i="5"/>
  <c r="F860" i="5" s="1"/>
  <c r="E2388" i="5"/>
  <c r="F2388" i="5" s="1"/>
  <c r="E3033" i="5"/>
  <c r="F3033" i="5" s="1"/>
  <c r="E2943" i="5"/>
  <c r="F2943" i="5" s="1"/>
  <c r="E2871" i="5"/>
  <c r="F2871" i="5" s="1"/>
  <c r="E1939" i="5"/>
  <c r="F1939" i="5" s="1"/>
  <c r="E2381" i="5"/>
  <c r="F2381" i="5" s="1"/>
  <c r="E1501" i="5"/>
  <c r="F1501" i="5" s="1"/>
  <c r="E3140" i="5"/>
  <c r="F3140" i="5" s="1"/>
  <c r="E883" i="5"/>
  <c r="F883" i="5" s="1"/>
  <c r="E1158" i="5"/>
  <c r="F1158" i="5" s="1"/>
  <c r="E1070" i="5"/>
  <c r="F1070" i="5" s="1"/>
  <c r="E1981" i="5"/>
  <c r="F1981" i="5" s="1"/>
  <c r="E3003" i="5"/>
  <c r="F3003" i="5" s="1"/>
  <c r="E2127" i="5"/>
  <c r="F2127" i="5" s="1"/>
  <c r="E13" i="5"/>
  <c r="F13" i="5" s="1"/>
  <c r="E1914" i="5"/>
  <c r="F1914" i="5" s="1"/>
  <c r="E1564" i="5"/>
  <c r="F1564" i="5" s="1"/>
  <c r="E2025" i="5"/>
  <c r="F2025" i="5" s="1"/>
  <c r="E1731" i="5"/>
  <c r="F1731" i="5" s="1"/>
  <c r="E2594" i="5"/>
  <c r="F2594" i="5" s="1"/>
  <c r="E917" i="5"/>
  <c r="F917" i="5" s="1"/>
  <c r="E2136" i="5"/>
  <c r="F2136" i="5" s="1"/>
  <c r="E2765" i="5"/>
  <c r="F2765" i="5" s="1"/>
  <c r="E2902" i="5"/>
  <c r="F2902" i="5" s="1"/>
  <c r="E1273" i="5"/>
  <c r="F1273" i="5" s="1"/>
  <c r="E1268" i="5"/>
  <c r="F1268" i="5" s="1"/>
  <c r="E1401" i="5"/>
  <c r="F1401" i="5" s="1"/>
  <c r="E3233" i="5"/>
  <c r="F3233" i="5" s="1"/>
  <c r="E731" i="5"/>
  <c r="F731" i="5" s="1"/>
  <c r="E2815" i="5"/>
  <c r="F2815" i="5" s="1"/>
  <c r="E661" i="5"/>
  <c r="F661" i="5" s="1"/>
  <c r="E1616" i="5"/>
  <c r="F1616" i="5" s="1"/>
  <c r="E2512" i="5"/>
  <c r="F2512" i="5" s="1"/>
  <c r="E3004" i="5"/>
  <c r="F3004" i="5" s="1"/>
  <c r="E1199" i="5"/>
  <c r="F1199" i="5" s="1"/>
  <c r="E1515" i="5"/>
  <c r="F1515" i="5" s="1"/>
  <c r="E2670" i="5"/>
  <c r="F2670" i="5" s="1"/>
  <c r="E3229" i="5"/>
  <c r="F3229" i="5" s="1"/>
  <c r="E208" i="5"/>
  <c r="F208" i="5" s="1"/>
  <c r="E981" i="5"/>
  <c r="F981" i="5" s="1"/>
  <c r="E2147" i="5"/>
  <c r="F2147" i="5" s="1"/>
  <c r="E577" i="5"/>
  <c r="F577" i="5" s="1"/>
  <c r="E2838" i="5"/>
  <c r="F2838" i="5" s="1"/>
  <c r="E1443" i="5"/>
  <c r="F1443" i="5" s="1"/>
  <c r="E1169" i="5"/>
  <c r="F1169" i="5" s="1"/>
  <c r="E351" i="5"/>
  <c r="F351" i="5" s="1"/>
  <c r="E2780" i="5"/>
  <c r="F2780" i="5" s="1"/>
  <c r="E1980" i="5"/>
  <c r="F1980" i="5" s="1"/>
  <c r="E939" i="5"/>
  <c r="F939" i="5" s="1"/>
  <c r="E1754" i="5"/>
  <c r="F1754" i="5" s="1"/>
  <c r="E767" i="5"/>
  <c r="F767" i="5" s="1"/>
  <c r="E2084" i="5"/>
  <c r="F2084" i="5" s="1"/>
  <c r="E2921" i="5"/>
  <c r="F2921" i="5" s="1"/>
  <c r="E3142" i="5"/>
  <c r="F3142" i="5" s="1"/>
  <c r="E948" i="5"/>
  <c r="F948" i="5" s="1"/>
  <c r="E1117" i="5"/>
  <c r="F1117" i="5" s="1"/>
  <c r="E379" i="5"/>
  <c r="F379" i="5" s="1"/>
  <c r="E518" i="5"/>
  <c r="F518" i="5" s="1"/>
  <c r="E564" i="5"/>
  <c r="F564" i="5" s="1"/>
  <c r="E2931" i="5"/>
  <c r="F2931" i="5" s="1"/>
  <c r="E2232" i="5"/>
  <c r="F2232" i="5" s="1"/>
  <c r="E1039" i="5"/>
  <c r="F1039" i="5" s="1"/>
  <c r="E2940" i="5"/>
  <c r="F2940" i="5" s="1"/>
  <c r="E4" i="5"/>
  <c r="F4" i="5" s="1"/>
  <c r="E2115" i="5"/>
  <c r="F2115" i="5" s="1"/>
  <c r="E218" i="5"/>
  <c r="F218" i="5" s="1"/>
  <c r="E2626" i="5"/>
  <c r="F2626" i="5" s="1"/>
  <c r="E748" i="5"/>
  <c r="F748" i="5" s="1"/>
  <c r="E2878" i="5"/>
  <c r="F2878" i="5" s="1"/>
  <c r="E1036" i="5"/>
  <c r="F1036" i="5" s="1"/>
  <c r="E1757" i="5"/>
  <c r="F1757" i="5" s="1"/>
  <c r="E402" i="5"/>
  <c r="F402" i="5" s="1"/>
  <c r="E1372" i="5"/>
  <c r="F1372" i="5" s="1"/>
  <c r="E880" i="5"/>
  <c r="F880" i="5" s="1"/>
  <c r="E32" i="5"/>
  <c r="F32" i="5" s="1"/>
  <c r="E3019" i="5"/>
  <c r="F3019" i="5" s="1"/>
  <c r="E3183" i="5"/>
  <c r="F3183" i="5" s="1"/>
  <c r="E1854" i="5"/>
  <c r="F1854" i="5" s="1"/>
  <c r="E3240" i="5"/>
  <c r="F3240" i="5" s="1"/>
  <c r="E1370" i="5"/>
  <c r="F1370" i="5" s="1"/>
  <c r="E1848" i="5"/>
  <c r="F1848" i="5" s="1"/>
  <c r="E1934" i="5"/>
  <c r="F1934" i="5" s="1"/>
  <c r="E455" i="5"/>
  <c r="F455" i="5" s="1"/>
  <c r="E2167" i="5"/>
  <c r="F2167" i="5" s="1"/>
  <c r="E1966" i="5"/>
  <c r="F1966" i="5" s="1"/>
  <c r="E611" i="5"/>
  <c r="F611" i="5" s="1"/>
  <c r="E1737" i="5"/>
  <c r="F1737" i="5" s="1"/>
  <c r="E2249" i="5"/>
  <c r="F2249" i="5" s="1"/>
  <c r="E765" i="5"/>
  <c r="F765" i="5" s="1"/>
  <c r="E1826" i="5"/>
  <c r="F1826" i="5" s="1"/>
  <c r="E2155" i="5"/>
  <c r="F2155" i="5" s="1"/>
  <c r="E1374" i="5"/>
  <c r="F1374" i="5" s="1"/>
  <c r="E1553" i="5"/>
  <c r="F1553" i="5" s="1"/>
  <c r="E412" i="5"/>
  <c r="F412" i="5" s="1"/>
  <c r="E382" i="5"/>
  <c r="F382" i="5" s="1"/>
  <c r="E945" i="5"/>
  <c r="F945" i="5" s="1"/>
  <c r="E1354" i="5"/>
  <c r="F1354" i="5" s="1"/>
  <c r="E2988" i="5"/>
  <c r="F2988" i="5" s="1"/>
  <c r="E1755" i="5"/>
  <c r="F1755" i="5" s="1"/>
  <c r="E1088" i="5"/>
  <c r="F1088" i="5" s="1"/>
  <c r="E1250" i="5"/>
  <c r="F1250" i="5" s="1"/>
  <c r="E2131" i="5"/>
  <c r="F2131" i="5" s="1"/>
  <c r="E105" i="5"/>
  <c r="F105" i="5" s="1"/>
  <c r="E2187" i="5"/>
  <c r="F2187" i="5" s="1"/>
  <c r="E2505" i="5"/>
  <c r="F2505" i="5" s="1"/>
  <c r="E2510" i="5"/>
  <c r="F2510" i="5" s="1"/>
  <c r="E2471" i="5"/>
  <c r="F2471" i="5" s="1"/>
  <c r="E1718" i="5"/>
  <c r="F1718" i="5" s="1"/>
  <c r="E1687" i="5"/>
  <c r="F1687" i="5" s="1"/>
  <c r="E766" i="5"/>
  <c r="F766" i="5" s="1"/>
  <c r="E1574" i="5"/>
  <c r="F1574" i="5" s="1"/>
  <c r="E2514" i="5"/>
  <c r="F2514" i="5" s="1"/>
  <c r="E1542" i="5"/>
  <c r="F1542" i="5" s="1"/>
  <c r="E2250" i="5"/>
  <c r="F2250" i="5" s="1"/>
  <c r="E1102" i="5"/>
  <c r="F1102" i="5" s="1"/>
  <c r="E2077" i="5"/>
  <c r="F2077" i="5" s="1"/>
  <c r="E2380" i="5"/>
  <c r="F2380" i="5" s="1"/>
  <c r="E759" i="5"/>
  <c r="F759" i="5" s="1"/>
  <c r="E2556" i="5"/>
  <c r="F2556" i="5" s="1"/>
  <c r="E1261" i="5"/>
  <c r="F1261" i="5" s="1"/>
  <c r="E362" i="5"/>
  <c r="F362" i="5" s="1"/>
  <c r="E118" i="5"/>
  <c r="F118" i="5" s="1"/>
  <c r="E2717" i="5"/>
  <c r="F2717" i="5" s="1"/>
  <c r="E1520" i="5"/>
  <c r="F1520" i="5" s="1"/>
  <c r="E2379" i="5"/>
  <c r="F2379" i="5" s="1"/>
  <c r="E2946" i="5"/>
  <c r="F2946" i="5" s="1"/>
  <c r="E1392" i="5"/>
  <c r="F1392" i="5" s="1"/>
  <c r="E3167" i="5"/>
  <c r="F3167" i="5" s="1"/>
  <c r="E2604" i="5"/>
  <c r="F2604" i="5" s="1"/>
  <c r="E1376" i="5"/>
  <c r="F1376" i="5" s="1"/>
  <c r="E1391" i="5"/>
  <c r="F1391" i="5" s="1"/>
  <c r="E1328" i="5"/>
  <c r="F1328" i="5" s="1"/>
  <c r="E471" i="5"/>
  <c r="F471" i="5" s="1"/>
  <c r="E232" i="5"/>
  <c r="F232" i="5" s="1"/>
  <c r="E3146" i="5"/>
  <c r="F3146" i="5" s="1"/>
  <c r="E2433" i="5"/>
  <c r="F2433" i="5" s="1"/>
  <c r="E1395" i="5"/>
  <c r="F1395" i="5" s="1"/>
  <c r="E2785" i="5"/>
  <c r="F2785" i="5" s="1"/>
  <c r="E2089" i="5"/>
  <c r="F2089" i="5" s="1"/>
  <c r="E166" i="5"/>
  <c r="F166" i="5" s="1"/>
  <c r="E2367" i="5"/>
  <c r="F2367" i="5" s="1"/>
  <c r="E1015" i="5"/>
  <c r="F1015" i="5" s="1"/>
  <c r="E1159" i="5"/>
  <c r="F1159" i="5" s="1"/>
  <c r="E2537" i="5"/>
  <c r="F2537" i="5" s="1"/>
  <c r="E1869" i="5"/>
  <c r="F1869" i="5" s="1"/>
  <c r="E1384" i="5"/>
  <c r="F1384" i="5" s="1"/>
  <c r="E2948" i="5"/>
  <c r="F2948" i="5" s="1"/>
  <c r="E348" i="5"/>
  <c r="F348" i="5" s="1"/>
  <c r="E307" i="5"/>
  <c r="F307" i="5" s="1"/>
  <c r="E2987" i="5"/>
  <c r="F2987" i="5" s="1"/>
  <c r="E1394" i="5"/>
  <c r="F1394" i="5" s="1"/>
  <c r="E3160" i="5"/>
  <c r="F3160" i="5" s="1"/>
  <c r="E1361" i="5"/>
  <c r="F1361" i="5" s="1"/>
  <c r="E2852" i="5"/>
  <c r="F2852" i="5" s="1"/>
  <c r="E715" i="5"/>
  <c r="F715" i="5" s="1"/>
  <c r="E2302" i="5"/>
  <c r="F2302" i="5" s="1"/>
  <c r="E2495" i="5"/>
  <c r="F2495" i="5" s="1"/>
  <c r="E1180" i="5"/>
  <c r="F1180" i="5" s="1"/>
  <c r="E870" i="5"/>
  <c r="F870" i="5" s="1"/>
  <c r="E254" i="5"/>
  <c r="F254" i="5" s="1"/>
  <c r="E2649" i="5"/>
  <c r="F2649" i="5" s="1"/>
  <c r="E2198" i="5"/>
  <c r="F2198" i="5" s="1"/>
  <c r="E3064" i="5"/>
  <c r="F3064" i="5" s="1"/>
  <c r="E1123" i="5"/>
  <c r="F1123" i="5" s="1"/>
  <c r="E1270" i="5"/>
  <c r="F1270" i="5" s="1"/>
  <c r="E2347" i="5"/>
  <c r="F2347" i="5" s="1"/>
  <c r="E718" i="5"/>
  <c r="F718" i="5" s="1"/>
  <c r="E772" i="5"/>
  <c r="F772" i="5" s="1"/>
  <c r="E2662" i="5"/>
  <c r="F2662" i="5" s="1"/>
  <c r="E2884" i="5"/>
  <c r="F2884" i="5" s="1"/>
  <c r="E2467" i="5"/>
  <c r="F2467" i="5" s="1"/>
  <c r="E964" i="5"/>
  <c r="F964" i="5" s="1"/>
  <c r="E10" i="5"/>
  <c r="F10" i="5" s="1"/>
  <c r="E992" i="5"/>
  <c r="F992" i="5" s="1"/>
  <c r="E750" i="5"/>
  <c r="F750" i="5" s="1"/>
  <c r="E2284" i="5"/>
  <c r="F2284" i="5" s="1"/>
  <c r="E192" i="5"/>
  <c r="F192" i="5" s="1"/>
  <c r="E160" i="5"/>
  <c r="F160" i="5" s="1"/>
  <c r="E2682" i="5"/>
  <c r="F2682" i="5" s="1"/>
  <c r="E2667" i="5"/>
  <c r="F2667" i="5" s="1"/>
  <c r="E2445" i="5"/>
  <c r="F2445" i="5" s="1"/>
  <c r="E2191" i="5"/>
  <c r="F2191" i="5" s="1"/>
  <c r="E705" i="5"/>
  <c r="F705" i="5" s="1"/>
  <c r="E2799" i="5"/>
  <c r="F2799" i="5" s="1"/>
  <c r="E1461" i="5"/>
  <c r="F1461" i="5" s="1"/>
  <c r="E44" i="5"/>
  <c r="F44" i="5" s="1"/>
  <c r="E2904" i="5"/>
  <c r="F2904" i="5" s="1"/>
  <c r="E2325" i="5"/>
  <c r="F2325" i="5" s="1"/>
  <c r="E1950" i="5"/>
  <c r="F1950" i="5" s="1"/>
  <c r="E2873" i="5"/>
  <c r="F2873" i="5" s="1"/>
  <c r="E2109" i="5"/>
  <c r="F2109" i="5" s="1"/>
  <c r="E2070" i="5"/>
  <c r="F2070" i="5" s="1"/>
  <c r="E1967" i="5"/>
  <c r="F1967" i="5" s="1"/>
  <c r="E2615" i="5"/>
  <c r="F2615" i="5" s="1"/>
  <c r="E717" i="5"/>
  <c r="F717" i="5" s="1"/>
  <c r="E1385" i="5"/>
  <c r="F1385" i="5" s="1"/>
  <c r="E2043" i="5"/>
  <c r="F2043" i="5" s="1"/>
  <c r="E3178" i="5"/>
  <c r="F3178" i="5" s="1"/>
  <c r="E1703" i="5"/>
  <c r="F1703" i="5" s="1"/>
  <c r="E625" i="5"/>
  <c r="F625" i="5" s="1"/>
  <c r="E2589" i="5"/>
  <c r="F2589" i="5" s="1"/>
  <c r="E2241" i="5"/>
  <c r="F2241" i="5" s="1"/>
  <c r="E634" i="5"/>
  <c r="F634" i="5" s="1"/>
  <c r="E1654" i="5"/>
  <c r="F1654" i="5" s="1"/>
  <c r="E2432" i="5"/>
  <c r="F2432" i="5" s="1"/>
  <c r="E2949" i="5"/>
  <c r="F2949" i="5" s="1"/>
  <c r="E90" i="5"/>
  <c r="F90" i="5" s="1"/>
  <c r="E3007" i="5"/>
  <c r="F3007" i="5" s="1"/>
  <c r="E1181" i="5"/>
  <c r="F1181" i="5" s="1"/>
  <c r="E1825" i="5"/>
  <c r="F1825" i="5" s="1"/>
  <c r="E974" i="5"/>
  <c r="F974" i="5" s="1"/>
  <c r="E3048" i="5"/>
  <c r="F3048" i="5" s="1"/>
  <c r="E171" i="5"/>
  <c r="F171" i="5" s="1"/>
  <c r="E3074" i="5"/>
  <c r="F3074" i="5" s="1"/>
  <c r="E3084" i="5"/>
  <c r="F3084" i="5" s="1"/>
  <c r="E1963" i="5"/>
  <c r="F1963" i="5" s="1"/>
  <c r="E34" i="5"/>
  <c r="F34" i="5" s="1"/>
  <c r="E488" i="5"/>
  <c r="F488" i="5" s="1"/>
  <c r="E1893" i="5"/>
  <c r="F1893" i="5" s="1"/>
  <c r="E897" i="5"/>
  <c r="F897" i="5" s="1"/>
  <c r="E2386" i="5"/>
  <c r="F2386" i="5" s="1"/>
  <c r="E614" i="5"/>
  <c r="F614" i="5" s="1"/>
  <c r="E2835" i="5"/>
  <c r="F2835" i="5" s="1"/>
  <c r="E1830" i="5"/>
  <c r="F1830" i="5" s="1"/>
  <c r="E3065" i="5"/>
  <c r="F3065" i="5" s="1"/>
  <c r="E1013" i="5"/>
  <c r="F1013" i="5" s="1"/>
  <c r="E3080" i="5"/>
  <c r="F3080" i="5" s="1"/>
  <c r="E2279" i="5"/>
  <c r="F2279" i="5" s="1"/>
  <c r="E1573" i="5"/>
  <c r="F1573" i="5" s="1"/>
  <c r="E2309" i="5"/>
  <c r="F2309" i="5" s="1"/>
  <c r="E2108" i="5"/>
  <c r="F2108" i="5" s="1"/>
  <c r="E2526" i="5"/>
  <c r="F2526" i="5" s="1"/>
  <c r="E2694" i="5"/>
  <c r="F2694" i="5" s="1"/>
  <c r="E598" i="5"/>
  <c r="F598" i="5" s="1"/>
  <c r="E2435" i="5"/>
  <c r="F2435" i="5" s="1"/>
  <c r="E136" i="5"/>
  <c r="F136" i="5" s="1"/>
  <c r="E1465" i="5"/>
  <c r="F1465" i="5" s="1"/>
  <c r="E452" i="5"/>
  <c r="F452" i="5" s="1"/>
  <c r="E3215" i="5"/>
  <c r="F3215" i="5" s="1"/>
  <c r="E1781" i="5"/>
  <c r="F1781" i="5" s="1"/>
  <c r="E2494" i="5"/>
  <c r="F2494" i="5" s="1"/>
  <c r="E1928" i="5"/>
  <c r="F1928" i="5" s="1"/>
  <c r="E3056" i="5"/>
  <c r="F3056" i="5" s="1"/>
  <c r="E1027" i="5"/>
  <c r="F1027" i="5" s="1"/>
  <c r="E744" i="5"/>
  <c r="F744" i="5" s="1"/>
  <c r="E1342" i="5"/>
  <c r="F1342" i="5" s="1"/>
  <c r="E1799" i="5"/>
  <c r="F1799" i="5" s="1"/>
  <c r="E2060" i="5"/>
  <c r="F2060" i="5" s="1"/>
  <c r="E1913" i="5"/>
  <c r="F1913" i="5" s="1"/>
  <c r="E2310" i="5"/>
  <c r="F2310" i="5" s="1"/>
  <c r="E2967" i="5"/>
  <c r="F2967" i="5" s="1"/>
  <c r="E1278" i="5"/>
  <c r="F1278" i="5" s="1"/>
  <c r="E3198" i="5"/>
  <c r="F3198" i="5" s="1"/>
  <c r="E1281" i="5"/>
  <c r="F1281" i="5" s="1"/>
  <c r="E79" i="5"/>
  <c r="F79" i="5" s="1"/>
  <c r="E2295" i="5"/>
  <c r="F2295" i="5" s="1"/>
  <c r="E2421" i="5"/>
  <c r="F2421" i="5" s="1"/>
  <c r="E3010" i="5"/>
  <c r="F3010" i="5" s="1"/>
  <c r="E2499" i="5"/>
  <c r="F2499" i="5" s="1"/>
  <c r="E275" i="5"/>
  <c r="F275" i="5" s="1"/>
  <c r="E1014" i="5"/>
  <c r="F1014" i="5" s="1"/>
  <c r="E2845" i="5"/>
  <c r="F2845" i="5" s="1"/>
  <c r="E1626" i="5"/>
  <c r="F1626" i="5" s="1"/>
  <c r="E1912" i="5"/>
  <c r="F1912" i="5" s="1"/>
  <c r="E2934" i="5"/>
  <c r="F2934" i="5" s="1"/>
  <c r="E2321" i="5"/>
  <c r="F2321" i="5" s="1"/>
  <c r="E699" i="5"/>
  <c r="F699" i="5" s="1"/>
  <c r="E2038" i="5"/>
  <c r="F2038" i="5" s="1"/>
  <c r="E1638" i="5"/>
  <c r="F1638" i="5" s="1"/>
  <c r="E1841" i="5"/>
  <c r="F1841" i="5" s="1"/>
  <c r="E823" i="5"/>
  <c r="F823" i="5" s="1"/>
  <c r="E2515" i="5"/>
  <c r="F2515" i="5" s="1"/>
  <c r="E771" i="5"/>
  <c r="F771" i="5" s="1"/>
  <c r="E2418" i="5"/>
  <c r="F2418" i="5" s="1"/>
  <c r="E2014" i="5"/>
  <c r="F2014" i="5" s="1"/>
  <c r="E116" i="5"/>
  <c r="F116" i="5" s="1"/>
  <c r="E2033" i="5"/>
  <c r="F2033" i="5" s="1"/>
  <c r="E1484" i="5"/>
  <c r="F1484" i="5" s="1"/>
  <c r="E2933" i="5"/>
  <c r="F2933" i="5" s="1"/>
  <c r="E2546" i="5"/>
  <c r="F2546" i="5" s="1"/>
  <c r="E967" i="5"/>
  <c r="F967" i="5" s="1"/>
  <c r="E2173" i="5"/>
  <c r="F2173" i="5" s="1"/>
  <c r="E2963" i="5"/>
  <c r="F2963" i="5" s="1"/>
  <c r="E685" i="5"/>
  <c r="F685" i="5" s="1"/>
  <c r="E1566" i="5"/>
  <c r="F1566" i="5" s="1"/>
  <c r="E103" i="5"/>
  <c r="F103" i="5" s="1"/>
  <c r="E2533" i="5"/>
  <c r="F2533" i="5" s="1"/>
  <c r="E1313" i="5"/>
  <c r="F1313" i="5" s="1"/>
  <c r="E1195" i="5"/>
  <c r="F1195" i="5" s="1"/>
  <c r="E3234" i="5"/>
  <c r="F3234" i="5" s="1"/>
  <c r="E2228" i="5"/>
  <c r="F2228" i="5" s="1"/>
  <c r="E145" i="5"/>
  <c r="F145" i="5" s="1"/>
  <c r="E2704" i="5"/>
  <c r="F2704" i="5" s="1"/>
  <c r="E1163" i="5"/>
  <c r="F1163" i="5" s="1"/>
  <c r="E1037" i="5"/>
  <c r="F1037" i="5" s="1"/>
  <c r="E2900" i="5"/>
  <c r="F2900" i="5" s="1"/>
  <c r="E547" i="5"/>
  <c r="F547" i="5" s="1"/>
  <c r="E3001" i="5"/>
  <c r="F3001" i="5" s="1"/>
  <c r="E1528" i="5"/>
  <c r="F1528" i="5" s="1"/>
  <c r="E607" i="5"/>
  <c r="F607" i="5" s="1"/>
  <c r="E1567" i="5"/>
  <c r="F1567" i="5" s="1"/>
  <c r="E2273" i="5"/>
  <c r="F2273" i="5" s="1"/>
  <c r="E23" i="5"/>
  <c r="F23" i="5" s="1"/>
  <c r="E653" i="5"/>
  <c r="F653" i="5" s="1"/>
  <c r="E1672" i="5"/>
  <c r="F1672" i="5" s="1"/>
  <c r="E1405" i="5"/>
  <c r="F1405" i="5" s="1"/>
  <c r="E1230" i="5"/>
  <c r="F1230" i="5" s="1"/>
  <c r="E1948" i="5"/>
  <c r="F1948" i="5" s="1"/>
  <c r="E1110" i="5"/>
  <c r="F1110" i="5" s="1"/>
  <c r="E3144" i="5"/>
  <c r="F3144" i="5" s="1"/>
  <c r="E410" i="5"/>
  <c r="F410" i="5" s="1"/>
  <c r="E2586" i="5"/>
  <c r="F2586" i="5" s="1"/>
  <c r="E2521" i="5"/>
  <c r="F2521" i="5" s="1"/>
  <c r="E991" i="5"/>
  <c r="F991" i="5" s="1"/>
  <c r="E2194" i="5"/>
  <c r="F2194" i="5" s="1"/>
  <c r="E628" i="5"/>
  <c r="F628" i="5" s="1"/>
  <c r="E2047" i="5"/>
  <c r="F2047" i="5" s="1"/>
  <c r="E1951" i="5"/>
  <c r="F1951" i="5" s="1"/>
  <c r="E222" i="5"/>
  <c r="F222" i="5" s="1"/>
  <c r="E681" i="5"/>
  <c r="F681" i="5" s="1"/>
  <c r="E2225" i="5"/>
  <c r="F2225" i="5" s="1"/>
  <c r="E1784" i="5"/>
  <c r="F1784" i="5" s="1"/>
  <c r="E100" i="5"/>
  <c r="F100" i="5" s="1"/>
  <c r="E2657" i="5"/>
  <c r="F2657" i="5" s="1"/>
  <c r="E1482" i="5"/>
  <c r="F1482" i="5" s="1"/>
  <c r="E1452" i="5"/>
  <c r="F1452" i="5" s="1"/>
  <c r="E2598" i="5"/>
  <c r="F2598" i="5" s="1"/>
  <c r="E2409" i="5"/>
  <c r="F2409" i="5" s="1"/>
  <c r="E1974" i="5"/>
  <c r="F1974" i="5" s="1"/>
  <c r="E33" i="5"/>
  <c r="F33" i="5" s="1"/>
  <c r="E302" i="5"/>
  <c r="F302" i="5" s="1"/>
  <c r="E659" i="5"/>
  <c r="F659" i="5" s="1"/>
  <c r="E1287" i="5"/>
  <c r="F1287" i="5" s="1"/>
  <c r="E1408" i="5"/>
  <c r="F1408" i="5" s="1"/>
  <c r="E11" i="5"/>
  <c r="F11" i="5" s="1"/>
  <c r="E3247" i="5"/>
  <c r="F3247" i="5" s="1"/>
  <c r="E3121" i="5"/>
  <c r="F3121" i="5" s="1"/>
  <c r="E1309" i="5"/>
  <c r="F1309" i="5" s="1"/>
  <c r="E2135" i="5"/>
  <c r="F2135" i="5" s="1"/>
  <c r="E909" i="5"/>
  <c r="F909" i="5" s="1"/>
  <c r="E1103" i="5"/>
  <c r="F1103" i="5" s="1"/>
  <c r="E1756" i="5"/>
  <c r="F1756" i="5" s="1"/>
  <c r="E273" i="5"/>
  <c r="F273" i="5" s="1"/>
  <c r="E1957" i="5"/>
  <c r="F1957" i="5" s="1"/>
  <c r="E1958" i="5"/>
  <c r="F1958" i="5" s="1"/>
  <c r="E8" i="5"/>
  <c r="F8" i="5" s="1"/>
  <c r="E1662" i="5"/>
  <c r="F1662" i="5" s="1"/>
  <c r="E1344" i="5"/>
  <c r="F1344" i="5" s="1"/>
  <c r="E982" i="5"/>
  <c r="F982" i="5" s="1"/>
  <c r="E2035" i="5"/>
  <c r="F2035" i="5" s="1"/>
  <c r="E435" i="5"/>
  <c r="F435" i="5" s="1"/>
  <c r="E1999" i="5"/>
  <c r="F1999" i="5" s="1"/>
  <c r="E1595" i="5"/>
  <c r="F1595" i="5" s="1"/>
  <c r="E2001" i="5"/>
  <c r="F2001" i="5" s="1"/>
  <c r="E1436" i="5"/>
  <c r="F1436" i="5" s="1"/>
  <c r="E265" i="5"/>
  <c r="F265" i="5" s="1"/>
  <c r="E1418" i="5"/>
  <c r="F1418" i="5" s="1"/>
  <c r="E2855" i="5"/>
  <c r="F2855" i="5" s="1"/>
  <c r="E1698" i="5"/>
  <c r="F1698" i="5" s="1"/>
  <c r="E3191" i="5"/>
  <c r="F3191" i="5" s="1"/>
  <c r="E1772" i="5"/>
  <c r="F1772" i="5" s="1"/>
  <c r="E3220" i="5"/>
  <c r="F3220" i="5" s="1"/>
  <c r="E798" i="5"/>
  <c r="F798" i="5" s="1"/>
  <c r="E158" i="5"/>
  <c r="F158" i="5" s="1"/>
  <c r="E2781" i="5"/>
  <c r="F2781" i="5" s="1"/>
  <c r="E763" i="5"/>
  <c r="F763" i="5" s="1"/>
  <c r="E730" i="5"/>
  <c r="F730" i="5" s="1"/>
  <c r="E773" i="5"/>
  <c r="F773" i="5" s="1"/>
  <c r="E538" i="5"/>
  <c r="F538" i="5" s="1"/>
  <c r="E1025" i="5"/>
  <c r="F1025" i="5" s="1"/>
  <c r="E464" i="5"/>
  <c r="F464" i="5" s="1"/>
  <c r="E2784" i="5"/>
  <c r="F2784" i="5" s="1"/>
  <c r="E367" i="5"/>
  <c r="F367" i="5" s="1"/>
  <c r="E831" i="5"/>
  <c r="F831" i="5" s="1"/>
  <c r="E1839" i="5"/>
  <c r="F1839" i="5" s="1"/>
  <c r="E2097" i="5"/>
  <c r="F2097" i="5" s="1"/>
  <c r="E2883" i="5"/>
  <c r="F2883" i="5" s="1"/>
  <c r="E1901" i="5"/>
  <c r="F1901" i="5" s="1"/>
  <c r="E1204" i="5"/>
  <c r="F1204" i="5" s="1"/>
  <c r="E660" i="5"/>
  <c r="F660" i="5" s="1"/>
  <c r="E318" i="5"/>
  <c r="F318" i="5" s="1"/>
  <c r="E720" i="5"/>
  <c r="F720" i="5" s="1"/>
  <c r="E1296" i="5"/>
  <c r="F1296" i="5" s="1"/>
  <c r="E2801" i="5"/>
  <c r="F2801" i="5" s="1"/>
  <c r="E2692" i="5"/>
  <c r="F2692" i="5" s="1"/>
  <c r="E986" i="5"/>
  <c r="F986" i="5" s="1"/>
  <c r="E27" i="5"/>
  <c r="F27" i="5" s="1"/>
  <c r="E1253" i="5"/>
  <c r="F1253" i="5" s="1"/>
  <c r="E1352" i="5"/>
  <c r="F1352" i="5" s="1"/>
  <c r="E2172" i="5"/>
  <c r="F2172" i="5" s="1"/>
  <c r="E184" i="5"/>
  <c r="F184" i="5" s="1"/>
  <c r="E2689" i="5"/>
  <c r="F2689" i="5" s="1"/>
  <c r="E1415" i="5"/>
  <c r="F1415" i="5" s="1"/>
  <c r="E548" i="5"/>
  <c r="F548" i="5" s="1"/>
  <c r="E15" i="5"/>
  <c r="F15" i="5" s="1"/>
  <c r="E1592" i="5"/>
  <c r="F1592" i="5" s="1"/>
  <c r="E631" i="5"/>
  <c r="F631" i="5" s="1"/>
  <c r="E2525" i="5"/>
  <c r="F2525" i="5" s="1"/>
  <c r="E2636" i="5"/>
  <c r="F2636" i="5" s="1"/>
  <c r="E2355" i="5"/>
  <c r="F2355" i="5" s="1"/>
  <c r="E1185" i="5"/>
  <c r="F1185" i="5" s="1"/>
  <c r="E1427" i="5"/>
  <c r="F1427" i="5" s="1"/>
  <c r="E2169" i="5"/>
  <c r="F2169" i="5" s="1"/>
  <c r="E1879" i="5"/>
  <c r="F1879" i="5" s="1"/>
  <c r="E1701" i="5"/>
  <c r="F1701" i="5" s="1"/>
  <c r="E2588" i="5"/>
  <c r="F2588" i="5" s="1"/>
  <c r="E2217" i="5"/>
  <c r="F2217" i="5" s="1"/>
  <c r="E558" i="5"/>
  <c r="F558" i="5" s="1"/>
  <c r="E1885" i="5"/>
  <c r="F1885" i="5" s="1"/>
  <c r="E770" i="5"/>
  <c r="F770" i="5" s="1"/>
  <c r="E1783" i="5"/>
  <c r="F1783" i="5" s="1"/>
  <c r="E893" i="5"/>
  <c r="F893" i="5" s="1"/>
  <c r="E2248" i="5"/>
  <c r="F2248" i="5" s="1"/>
  <c r="E2448" i="5"/>
  <c r="F2448" i="5" s="1"/>
  <c r="E1246" i="5"/>
  <c r="F1246" i="5" s="1"/>
  <c r="E478" i="5"/>
  <c r="F478" i="5" s="1"/>
  <c r="E2420" i="5"/>
  <c r="F2420" i="5" s="1"/>
  <c r="E2162" i="5"/>
  <c r="F2162" i="5" s="1"/>
  <c r="E2188" i="5"/>
  <c r="F2188" i="5" s="1"/>
  <c r="E256" i="5"/>
  <c r="F256" i="5" s="1"/>
  <c r="E568" i="5"/>
  <c r="F568" i="5" s="1"/>
  <c r="E2923" i="5"/>
  <c r="F2923" i="5" s="1"/>
  <c r="E906" i="5"/>
  <c r="F906" i="5" s="1"/>
  <c r="E843" i="5"/>
  <c r="F843" i="5" s="1"/>
  <c r="E1888" i="5"/>
  <c r="F1888" i="5" s="1"/>
  <c r="E3242" i="5"/>
  <c r="F3242" i="5" s="1"/>
  <c r="E1941" i="5"/>
  <c r="F1941" i="5" s="1"/>
  <c r="E1316" i="5"/>
  <c r="F1316" i="5" s="1"/>
  <c r="E2776" i="5"/>
  <c r="F2776" i="5" s="1"/>
  <c r="E2841" i="5"/>
  <c r="F2841" i="5" s="1"/>
  <c r="E92" i="5"/>
  <c r="F92" i="5" s="1"/>
  <c r="E1144" i="5"/>
  <c r="F1144" i="5" s="1"/>
  <c r="E1873" i="5"/>
  <c r="F1873" i="5" s="1"/>
  <c r="E2397" i="5"/>
  <c r="F2397" i="5" s="1"/>
  <c r="E163" i="5"/>
  <c r="F163" i="5" s="1"/>
  <c r="E1671" i="5"/>
  <c r="F1671" i="5" s="1"/>
  <c r="E2756" i="5"/>
  <c r="F2756" i="5" s="1"/>
  <c r="E213" i="5"/>
  <c r="F213" i="5" s="1"/>
  <c r="E2679" i="5"/>
  <c r="F2679" i="5" s="1"/>
  <c r="E409" i="5"/>
  <c r="F409" i="5" s="1"/>
  <c r="E3209" i="5"/>
  <c r="F3209" i="5" s="1"/>
  <c r="E2343" i="5"/>
  <c r="F2343" i="5" s="1"/>
  <c r="E2751" i="5"/>
  <c r="F2751" i="5" s="1"/>
  <c r="E1771" i="5"/>
  <c r="F1771" i="5" s="1"/>
  <c r="E179" i="5"/>
  <c r="F179" i="5" s="1"/>
  <c r="E1533" i="5"/>
  <c r="F1533" i="5" s="1"/>
  <c r="E467" i="5"/>
  <c r="F467" i="5" s="1"/>
  <c r="E225" i="5"/>
  <c r="F225" i="5" s="1"/>
  <c r="E1759" i="5"/>
  <c r="F1759" i="5" s="1"/>
  <c r="E2999" i="5"/>
  <c r="F2999" i="5" s="1"/>
  <c r="E1532" i="5"/>
  <c r="F1532" i="5" s="1"/>
  <c r="E1656" i="5"/>
  <c r="F1656" i="5" s="1"/>
  <c r="E2958" i="5"/>
  <c r="F2958" i="5" s="1"/>
  <c r="E1601" i="5"/>
  <c r="F1601" i="5" s="1"/>
  <c r="E2840" i="5"/>
  <c r="F2840" i="5" s="1"/>
  <c r="E2522" i="5"/>
  <c r="F2522" i="5" s="1"/>
  <c r="E60" i="5"/>
  <c r="F60" i="5" s="1"/>
  <c r="E2161" i="5"/>
  <c r="F2161" i="5" s="1"/>
  <c r="E1590" i="5"/>
  <c r="F1590" i="5" s="1"/>
  <c r="E2727" i="5"/>
  <c r="F2727" i="5" s="1"/>
  <c r="E2184" i="5"/>
  <c r="F2184" i="5" s="1"/>
  <c r="E790" i="5"/>
  <c r="F790" i="5" s="1"/>
  <c r="E2507" i="5"/>
  <c r="F2507" i="5" s="1"/>
  <c r="E321" i="5"/>
  <c r="F321" i="5" s="1"/>
  <c r="E1545" i="5"/>
  <c r="F1545" i="5" s="1"/>
  <c r="E2962" i="5"/>
  <c r="F2962" i="5" s="1"/>
  <c r="E985" i="5"/>
  <c r="F985" i="5" s="1"/>
  <c r="E2590" i="5"/>
  <c r="F2590" i="5" s="1"/>
  <c r="E1435" i="5"/>
  <c r="F1435" i="5" s="1"/>
  <c r="E2164" i="5"/>
  <c r="F2164" i="5" s="1"/>
  <c r="E712" i="5"/>
  <c r="F712" i="5" s="1"/>
  <c r="E980" i="5"/>
  <c r="F980" i="5" s="1"/>
  <c r="E433" i="5"/>
  <c r="F433" i="5" s="1"/>
  <c r="E330" i="5"/>
  <c r="F330" i="5" s="1"/>
  <c r="E1243" i="5"/>
  <c r="F1243" i="5" s="1"/>
  <c r="E1308" i="5"/>
  <c r="F1308" i="5" s="1"/>
  <c r="E3109" i="5"/>
  <c r="F3109" i="5" s="1"/>
  <c r="E1503" i="5"/>
  <c r="F1503" i="5" s="1"/>
  <c r="E2736" i="5"/>
  <c r="F2736" i="5" s="1"/>
  <c r="E45" i="5"/>
  <c r="F45" i="5" s="1"/>
  <c r="E2140" i="5"/>
  <c r="F2140" i="5" s="1"/>
  <c r="E249" i="5"/>
  <c r="F249" i="5" s="1"/>
  <c r="E1095" i="5"/>
  <c r="F1095" i="5" s="1"/>
  <c r="E2957" i="5"/>
  <c r="F2957" i="5" s="1"/>
  <c r="E2573" i="5"/>
  <c r="F2573" i="5" s="1"/>
  <c r="E2583" i="5"/>
  <c r="F2583" i="5" s="1"/>
  <c r="E3016" i="5"/>
  <c r="F3016" i="5" s="1"/>
  <c r="E663" i="5"/>
  <c r="F663" i="5" s="1"/>
  <c r="E3083" i="5"/>
  <c r="F3083" i="5" s="1"/>
  <c r="E3073" i="5"/>
  <c r="F3073" i="5" s="1"/>
  <c r="E1232" i="5"/>
  <c r="F1232" i="5" s="1"/>
  <c r="E2606" i="5"/>
  <c r="F2606" i="5" s="1"/>
  <c r="E2027" i="5"/>
  <c r="F2027" i="5" s="1"/>
  <c r="E293" i="5"/>
  <c r="F293" i="5" s="1"/>
  <c r="E253" i="5"/>
  <c r="F253" i="5" s="1"/>
  <c r="E1847" i="5"/>
  <c r="F1847" i="5" s="1"/>
  <c r="E941" i="5"/>
  <c r="F941" i="5" s="1"/>
  <c r="E764" i="5"/>
  <c r="F764" i="5" s="1"/>
  <c r="E199" i="5"/>
  <c r="F199" i="5" s="1"/>
  <c r="E2549" i="5"/>
  <c r="F2549" i="5" s="1"/>
  <c r="E2170" i="5"/>
  <c r="F2170" i="5" s="1"/>
  <c r="E2842" i="5"/>
  <c r="F2842" i="5" s="1"/>
  <c r="E2581" i="5"/>
  <c r="F2581" i="5" s="1"/>
  <c r="E1667" i="5"/>
  <c r="F1667" i="5" s="1"/>
  <c r="E174" i="5"/>
  <c r="F174" i="5" s="1"/>
  <c r="E680" i="5"/>
  <c r="F680" i="5" s="1"/>
  <c r="E1084" i="5"/>
  <c r="F1084" i="5" s="1"/>
  <c r="E1333" i="5"/>
  <c r="F1333" i="5" s="1"/>
  <c r="E2849" i="5"/>
  <c r="F2849" i="5" s="1"/>
  <c r="E442" i="5"/>
  <c r="F442" i="5" s="1"/>
  <c r="E1765" i="5"/>
  <c r="F1765" i="5" s="1"/>
  <c r="E741" i="5"/>
  <c r="F741" i="5" s="1"/>
  <c r="E1628" i="5"/>
  <c r="F1628" i="5" s="1"/>
  <c r="E1170" i="5"/>
  <c r="F1170" i="5" s="1"/>
  <c r="E2210" i="5"/>
  <c r="F2210" i="5" s="1"/>
  <c r="E580" i="5"/>
  <c r="F580" i="5" s="1"/>
  <c r="E2876" i="5"/>
  <c r="F2876" i="5" s="1"/>
  <c r="E1982" i="5"/>
  <c r="F1982" i="5" s="1"/>
  <c r="E2715" i="5"/>
  <c r="F2715" i="5" s="1"/>
  <c r="E2211" i="5"/>
  <c r="F2211" i="5" s="1"/>
  <c r="E2416" i="5"/>
  <c r="F2416" i="5" s="1"/>
  <c r="E2067" i="5"/>
  <c r="F2067" i="5" s="1"/>
  <c r="E2671" i="5"/>
  <c r="F2671" i="5" s="1"/>
  <c r="E586" i="5"/>
  <c r="F586" i="5" s="1"/>
  <c r="E491" i="5"/>
  <c r="F491" i="5" s="1"/>
  <c r="E65" i="5"/>
  <c r="F65" i="5" s="1"/>
  <c r="E2332" i="5"/>
  <c r="F2332" i="5" s="1"/>
  <c r="E2484" i="5"/>
  <c r="F2484" i="5" s="1"/>
  <c r="E3110" i="5"/>
  <c r="F3110" i="5" s="1"/>
  <c r="E1661" i="5"/>
  <c r="F1661" i="5" s="1"/>
  <c r="E1194" i="5"/>
  <c r="F1194" i="5" s="1"/>
  <c r="E1138" i="5"/>
  <c r="F1138" i="5" s="1"/>
  <c r="E884" i="5"/>
  <c r="F884" i="5" s="1"/>
  <c r="E248" i="5"/>
  <c r="F248" i="5" s="1"/>
  <c r="E2706" i="5"/>
  <c r="F2706" i="5" s="1"/>
  <c r="E2004" i="5"/>
  <c r="F2004" i="5" s="1"/>
  <c r="E456" i="5"/>
  <c r="F456" i="5" s="1"/>
  <c r="E2318" i="5"/>
  <c r="F2318" i="5" s="1"/>
  <c r="E658" i="5"/>
  <c r="F658" i="5" s="1"/>
  <c r="E2830" i="5"/>
  <c r="F2830" i="5" s="1"/>
  <c r="E1086" i="5"/>
  <c r="F1086" i="5" s="1"/>
  <c r="E287" i="5"/>
  <c r="F287" i="5" s="1"/>
  <c r="E1402" i="5"/>
  <c r="F1402" i="5" s="1"/>
  <c r="E2374" i="5"/>
  <c r="F2374" i="5" s="1"/>
  <c r="E383" i="5"/>
  <c r="F383" i="5" s="1"/>
  <c r="E1045" i="5"/>
  <c r="F1045" i="5" s="1"/>
  <c r="E1720" i="5"/>
  <c r="F1720" i="5" s="1"/>
  <c r="E42" i="5"/>
  <c r="F42" i="5" s="1"/>
  <c r="E2545" i="5"/>
  <c r="F2545" i="5" s="1"/>
  <c r="E707" i="5"/>
  <c r="F707" i="5" s="1"/>
  <c r="E2511" i="5"/>
  <c r="F2511" i="5" s="1"/>
  <c r="E1490" i="5"/>
  <c r="F1490" i="5" s="1"/>
  <c r="E1860" i="5"/>
  <c r="F1860" i="5" s="1"/>
  <c r="E2081" i="5"/>
  <c r="F2081" i="5" s="1"/>
  <c r="E595" i="5"/>
  <c r="F595" i="5" s="1"/>
  <c r="E2353" i="5"/>
  <c r="F2353" i="5" s="1"/>
  <c r="E589" i="5"/>
  <c r="F589" i="5" s="1"/>
  <c r="E2364" i="5"/>
  <c r="F2364" i="5" s="1"/>
  <c r="E1319" i="5"/>
  <c r="F1319" i="5" s="1"/>
  <c r="E3034" i="5"/>
  <c r="F3034" i="5" s="1"/>
  <c r="E2102" i="5"/>
  <c r="F2102" i="5" s="1"/>
  <c r="E2971" i="5"/>
  <c r="F2971" i="5" s="1"/>
  <c r="E264" i="5"/>
  <c r="F264" i="5" s="1"/>
  <c r="E528" i="5"/>
  <c r="F528" i="5" s="1"/>
  <c r="E1242" i="5"/>
  <c r="F1242" i="5" s="1"/>
  <c r="E1350" i="5"/>
  <c r="F1350" i="5" s="1"/>
  <c r="E3012" i="5"/>
  <c r="F3012" i="5" s="1"/>
  <c r="E2696" i="5"/>
  <c r="F2696" i="5" s="1"/>
  <c r="E2062" i="5"/>
  <c r="F2062" i="5" s="1"/>
  <c r="E2520" i="5"/>
  <c r="F2520" i="5" s="1"/>
  <c r="E2673" i="5"/>
  <c r="F2673" i="5" s="1"/>
  <c r="E2826" i="5"/>
  <c r="F2826" i="5" s="1"/>
  <c r="E274" i="5"/>
  <c r="F274" i="5" s="1"/>
  <c r="E3079" i="5"/>
  <c r="F3079" i="5" s="1"/>
  <c r="E393" i="5"/>
  <c r="F393" i="5" s="1"/>
  <c r="E1636" i="5"/>
  <c r="F1636" i="5" s="1"/>
  <c r="E2695" i="5"/>
  <c r="F2695" i="5" s="1"/>
  <c r="E2788" i="5"/>
  <c r="F2788" i="5" s="1"/>
  <c r="E230" i="5"/>
  <c r="F230" i="5" s="1"/>
  <c r="E305" i="5"/>
  <c r="F305" i="5" s="1"/>
  <c r="E867" i="5"/>
  <c r="F867" i="5" s="1"/>
  <c r="E2540" i="5"/>
  <c r="F2540" i="5" s="1"/>
  <c r="E2030" i="5"/>
  <c r="F2030" i="5" s="1"/>
  <c r="E834" i="5"/>
  <c r="F834" i="5" s="1"/>
  <c r="E2207" i="5"/>
  <c r="F2207" i="5" s="1"/>
  <c r="E594" i="5"/>
  <c r="F594" i="5" s="1"/>
  <c r="E1113" i="5"/>
  <c r="F1113" i="5" s="1"/>
  <c r="E380" i="5"/>
  <c r="F380" i="5" s="1"/>
  <c r="E2470" i="5"/>
  <c r="F2470" i="5" s="1"/>
  <c r="E761" i="5"/>
  <c r="F761" i="5" s="1"/>
  <c r="E2580" i="5"/>
  <c r="F2580" i="5" s="1"/>
  <c r="E954" i="5"/>
  <c r="F954" i="5" s="1"/>
  <c r="E463" i="5"/>
  <c r="F463" i="5" s="1"/>
  <c r="E2087" i="5"/>
  <c r="F2087" i="5" s="1"/>
  <c r="E1679" i="5"/>
  <c r="F1679" i="5" s="1"/>
  <c r="E3032" i="5"/>
  <c r="F3032" i="5" s="1"/>
  <c r="E879" i="5"/>
  <c r="F879" i="5" s="1"/>
  <c r="E1093" i="5"/>
  <c r="F1093" i="5" s="1"/>
  <c r="E2269" i="5"/>
  <c r="F2269" i="5" s="1"/>
  <c r="E2218" i="5"/>
  <c r="F2218" i="5" s="1"/>
  <c r="E1324" i="5"/>
  <c r="F1324" i="5" s="1"/>
  <c r="E2913" i="5"/>
  <c r="F2913" i="5" s="1"/>
  <c r="E1150" i="5"/>
  <c r="F1150" i="5" s="1"/>
  <c r="E1275" i="5"/>
  <c r="F1275" i="5" s="1"/>
  <c r="E1277" i="5"/>
  <c r="F1277" i="5" s="1"/>
  <c r="E1030" i="5"/>
  <c r="F1030" i="5" s="1"/>
  <c r="E1984" i="5"/>
  <c r="F1984" i="5" s="1"/>
  <c r="E91" i="5"/>
  <c r="F91" i="5" s="1"/>
  <c r="E1903" i="5"/>
  <c r="F1903" i="5" s="1"/>
  <c r="E1151" i="5"/>
  <c r="F1151" i="5" s="1"/>
  <c r="E947" i="5"/>
  <c r="F947" i="5" s="1"/>
  <c r="E1104" i="5"/>
  <c r="F1104" i="5" s="1"/>
  <c r="E238" i="5"/>
  <c r="F238" i="5" s="1"/>
  <c r="E2724" i="5"/>
  <c r="F2724" i="5" s="1"/>
  <c r="E2116" i="5"/>
  <c r="F2116" i="5" s="1"/>
  <c r="E2252" i="5"/>
  <c r="F2252" i="5" s="1"/>
  <c r="E1552" i="5"/>
  <c r="F1552" i="5" s="1"/>
  <c r="E1587" i="5"/>
  <c r="F1587" i="5" s="1"/>
  <c r="E1276" i="5"/>
  <c r="F1276" i="5" s="1"/>
  <c r="E306" i="5"/>
  <c r="F306" i="5" s="1"/>
  <c r="E2132" i="5"/>
  <c r="F2132" i="5" s="1"/>
  <c r="E1263" i="5"/>
  <c r="F1263" i="5" s="1"/>
  <c r="E757" i="5"/>
  <c r="F757" i="5" s="1"/>
  <c r="E110" i="5"/>
  <c r="F110" i="5" s="1"/>
  <c r="E2323" i="5"/>
  <c r="F2323" i="5" s="1"/>
  <c r="E2560" i="5"/>
  <c r="F2560" i="5" s="1"/>
  <c r="E2119" i="5"/>
  <c r="F2119" i="5" s="1"/>
  <c r="E2449" i="5"/>
  <c r="F2449" i="5" s="1"/>
  <c r="E229" i="5"/>
  <c r="F229" i="5" s="1"/>
  <c r="E3181" i="5"/>
  <c r="F3181" i="5" s="1"/>
  <c r="E861" i="5"/>
  <c r="F861" i="5" s="1"/>
  <c r="E333" i="5"/>
  <c r="F333" i="5" s="1"/>
  <c r="E3162" i="5"/>
  <c r="F3162" i="5" s="1"/>
  <c r="E579" i="5"/>
  <c r="F579" i="5" s="1"/>
  <c r="E2220" i="5"/>
  <c r="F2220" i="5" s="1"/>
  <c r="E3159" i="5"/>
  <c r="F3159" i="5" s="1"/>
  <c r="E2656" i="5"/>
  <c r="F2656" i="5" s="1"/>
  <c r="E2124" i="5"/>
  <c r="F2124" i="5" s="1"/>
  <c r="E1221" i="5"/>
  <c r="F1221" i="5" s="1"/>
  <c r="E1082" i="5"/>
  <c r="F1082" i="5" s="1"/>
  <c r="E401" i="5"/>
  <c r="F401" i="5" s="1"/>
  <c r="E427" i="5"/>
  <c r="F427" i="5" s="1"/>
  <c r="E2031" i="5"/>
  <c r="F2031" i="5" s="1"/>
  <c r="E690" i="5"/>
  <c r="F690" i="5" s="1"/>
  <c r="E2003" i="5"/>
  <c r="F2003" i="5" s="1"/>
  <c r="E201" i="5"/>
  <c r="F201" i="5" s="1"/>
  <c r="E1769" i="5"/>
  <c r="F1769" i="5" s="1"/>
  <c r="E176" i="5"/>
  <c r="F176" i="5" s="1"/>
  <c r="E1485" i="5"/>
  <c r="F1485" i="5" s="1"/>
  <c r="E2735" i="5"/>
  <c r="F2735" i="5" s="1"/>
  <c r="E1645" i="5"/>
  <c r="F1645" i="5" s="1"/>
  <c r="E428" i="5"/>
  <c r="F428" i="5" s="1"/>
  <c r="E3132" i="5"/>
  <c r="F3132" i="5" s="1"/>
  <c r="E1632" i="5"/>
  <c r="F1632" i="5" s="1"/>
  <c r="E2315" i="5"/>
  <c r="F2315" i="5" s="1"/>
  <c r="E2203" i="5"/>
  <c r="F2203" i="5" s="1"/>
  <c r="E1844" i="5"/>
  <c r="F1844" i="5" s="1"/>
  <c r="E2686" i="5"/>
  <c r="F2686" i="5" s="1"/>
  <c r="E289" i="5"/>
  <c r="F289" i="5" s="1"/>
  <c r="E2365" i="5"/>
  <c r="F2365" i="5" s="1"/>
  <c r="E2234" i="5"/>
  <c r="F2234" i="5" s="1"/>
  <c r="E962" i="5"/>
  <c r="F962" i="5" s="1"/>
  <c r="E2541" i="5"/>
  <c r="F2541" i="5" s="1"/>
  <c r="E259" i="5"/>
  <c r="F259" i="5" s="1"/>
  <c r="E25" i="5"/>
  <c r="F25" i="5" s="1"/>
  <c r="E946" i="5"/>
  <c r="F946" i="5" s="1"/>
  <c r="E5" i="5"/>
  <c r="F5" i="5" s="1"/>
  <c r="E635" i="5"/>
  <c r="F635" i="5" s="1"/>
  <c r="E376" i="5"/>
  <c r="F376" i="5" s="1"/>
  <c r="E1808" i="5"/>
  <c r="F1808" i="5" s="1"/>
  <c r="E1660" i="5"/>
  <c r="F1660" i="5" s="1"/>
  <c r="E2196" i="5"/>
  <c r="F2196" i="5" s="1"/>
  <c r="E943" i="5"/>
  <c r="F943" i="5" s="1"/>
  <c r="E3218" i="5"/>
  <c r="F3218" i="5" s="1"/>
  <c r="E1704" i="5"/>
  <c r="F1704" i="5" s="1"/>
  <c r="E2618" i="5"/>
  <c r="F2618" i="5" s="1"/>
  <c r="E2174" i="5"/>
  <c r="F2174" i="5" s="1"/>
  <c r="E2863" i="5"/>
  <c r="F2863" i="5" s="1"/>
  <c r="E2390" i="5"/>
  <c r="F2390" i="5" s="1"/>
  <c r="E1381" i="5"/>
  <c r="F1381" i="5" s="1"/>
  <c r="E1332" i="5"/>
  <c r="F1332" i="5" s="1"/>
  <c r="E1937" i="5"/>
  <c r="F1937" i="5" s="1"/>
  <c r="E226" i="5"/>
  <c r="F226" i="5" s="1"/>
  <c r="E1917" i="5"/>
  <c r="F1917" i="5" s="1"/>
  <c r="E1020" i="5"/>
  <c r="F1020" i="5" s="1"/>
  <c r="E1706" i="5"/>
  <c r="F1706" i="5" s="1"/>
  <c r="E2057" i="5"/>
  <c r="F2057" i="5" s="1"/>
  <c r="E856" i="5"/>
  <c r="F856" i="5" s="1"/>
  <c r="E3117" i="5"/>
  <c r="F3117" i="5" s="1"/>
  <c r="E2764" i="5"/>
  <c r="F2764" i="5" s="1"/>
  <c r="E2951" i="5"/>
  <c r="F2951" i="5" s="1"/>
  <c r="E167" i="5"/>
  <c r="F167" i="5" s="1"/>
  <c r="E2936" i="5"/>
  <c r="F2936" i="5" s="1"/>
  <c r="E1326" i="5"/>
  <c r="F1326" i="5" s="1"/>
  <c r="E1556" i="5"/>
  <c r="F1556" i="5" s="1"/>
  <c r="E438" i="5"/>
  <c r="F438" i="5" s="1"/>
  <c r="E150" i="5"/>
  <c r="F150" i="5" s="1"/>
  <c r="E1044" i="5"/>
  <c r="F1044" i="5" s="1"/>
  <c r="E2107" i="5"/>
  <c r="F2107" i="5" s="1"/>
  <c r="E350" i="5"/>
  <c r="F350" i="5" s="1"/>
  <c r="E2538" i="5"/>
  <c r="F2538" i="5" s="1"/>
  <c r="E2453" i="5"/>
  <c r="F2453" i="5" s="1"/>
  <c r="E2065" i="5"/>
  <c r="F2065" i="5" s="1"/>
  <c r="E461" i="5"/>
  <c r="F461" i="5" s="1"/>
  <c r="E132" i="5"/>
  <c r="F132" i="5" s="1"/>
  <c r="E63" i="5"/>
  <c r="F63" i="5" s="1"/>
  <c r="E1053" i="5"/>
  <c r="F1053" i="5" s="1"/>
  <c r="E1156" i="5"/>
  <c r="F1156" i="5" s="1"/>
  <c r="E2843" i="5"/>
  <c r="F2843" i="5" s="1"/>
  <c r="E3114" i="5"/>
  <c r="F3114" i="5" s="1"/>
  <c r="E3100" i="5"/>
  <c r="F3100" i="5" s="1"/>
  <c r="E1367" i="5"/>
  <c r="F1367" i="5" s="1"/>
  <c r="E1691" i="5"/>
  <c r="F1691" i="5" s="1"/>
  <c r="E1845" i="5"/>
  <c r="F1845" i="5" s="1"/>
  <c r="E139" i="5"/>
  <c r="F139" i="5" s="1"/>
  <c r="E662" i="5"/>
  <c r="F662" i="5" s="1"/>
  <c r="E1875" i="5"/>
  <c r="E2504" i="5"/>
  <c r="F2504" i="5" s="1"/>
  <c r="E2142" i="5"/>
  <c r="F2142" i="5" s="1"/>
  <c r="E2237" i="5"/>
  <c r="F2237" i="5" s="1"/>
  <c r="E3107" i="5"/>
  <c r="F3107" i="5" s="1"/>
  <c r="E2981" i="5"/>
  <c r="F2981" i="5" s="1"/>
  <c r="E527" i="5"/>
  <c r="F527" i="5" s="1"/>
  <c r="E2314" i="5"/>
  <c r="F2314" i="5" s="1"/>
  <c r="E2567" i="5"/>
  <c r="F2567" i="5" s="1"/>
  <c r="E2114" i="5"/>
  <c r="F2114" i="5" s="1"/>
  <c r="E746" i="5"/>
  <c r="F746" i="5" s="1"/>
  <c r="E2956" i="5"/>
  <c r="F2956" i="5" s="1"/>
  <c r="E532" i="5"/>
  <c r="F532" i="5" s="1"/>
  <c r="E915" i="5"/>
  <c r="F915" i="5" s="1"/>
  <c r="E323" i="5"/>
  <c r="F323" i="5" s="1"/>
  <c r="E1383" i="5"/>
  <c r="F1383" i="5" s="1"/>
  <c r="E1191" i="5"/>
  <c r="F1191" i="5" s="1"/>
  <c r="E2506" i="5"/>
  <c r="F2506" i="5" s="1"/>
  <c r="E2137" i="5"/>
  <c r="F2137" i="5" s="1"/>
  <c r="E603" i="5"/>
  <c r="F603" i="5" s="1"/>
  <c r="E85" i="5"/>
  <c r="F85" i="5" s="1"/>
  <c r="E994" i="5"/>
  <c r="F994" i="5" s="1"/>
  <c r="E1310" i="5"/>
  <c r="F1310" i="5" s="1"/>
  <c r="E247" i="5"/>
  <c r="F247" i="5" s="1"/>
  <c r="E2766" i="5"/>
  <c r="F2766" i="5" s="1"/>
  <c r="E1325" i="5"/>
  <c r="F1325" i="5" s="1"/>
  <c r="E345" i="5"/>
  <c r="F345" i="5" s="1"/>
  <c r="E2775" i="5"/>
  <c r="F2775" i="5" s="1"/>
  <c r="E2256" i="5"/>
  <c r="F2256" i="5" s="1"/>
  <c r="E1474" i="5"/>
  <c r="F1474" i="5" s="1"/>
  <c r="E3095" i="5"/>
  <c r="F3095" i="5" s="1"/>
  <c r="E1641" i="5"/>
  <c r="F1641" i="5" s="1"/>
  <c r="E839" i="5"/>
  <c r="F839" i="5" s="1"/>
  <c r="E2561" i="5"/>
  <c r="F2561" i="5" s="1"/>
  <c r="E124" i="5"/>
  <c r="F124" i="5" s="1"/>
  <c r="E62" i="5"/>
  <c r="F62" i="5" s="1"/>
  <c r="E622" i="5"/>
  <c r="F622" i="5" s="1"/>
  <c r="E1337" i="5"/>
  <c r="F1337" i="5" s="1"/>
  <c r="E1725" i="5"/>
  <c r="F1725" i="5" s="1"/>
  <c r="E786" i="5"/>
  <c r="F786" i="5" s="1"/>
  <c r="E1631" i="5"/>
  <c r="F1631" i="5" s="1"/>
  <c r="E2186" i="5"/>
  <c r="F2186" i="5" s="1"/>
  <c r="E157" i="5"/>
  <c r="F157" i="5" s="1"/>
  <c r="E689" i="5"/>
  <c r="F689" i="5" s="1"/>
  <c r="E1074" i="5"/>
  <c r="F1074" i="5" s="1"/>
  <c r="E89" i="5"/>
  <c r="F89" i="5" s="1"/>
  <c r="E2980" i="5"/>
  <c r="F2980" i="5" s="1"/>
  <c r="E1815" i="5"/>
  <c r="F1815" i="5" s="1"/>
  <c r="E2990" i="5"/>
  <c r="F2990" i="5" s="1"/>
  <c r="E1663" i="5"/>
  <c r="F1663" i="5" s="1"/>
  <c r="E627" i="5"/>
  <c r="F627" i="5" s="1"/>
  <c r="E3023" i="5"/>
  <c r="F3023" i="5" s="1"/>
  <c r="E2998" i="5"/>
  <c r="F2998" i="5" s="1"/>
  <c r="E1248" i="5"/>
  <c r="F1248" i="5" s="1"/>
  <c r="E2461" i="5"/>
  <c r="F2461" i="5" s="1"/>
  <c r="E1389" i="5"/>
  <c r="F1389" i="5" s="1"/>
  <c r="E2313" i="5"/>
  <c r="F2313" i="5" s="1"/>
  <c r="E3156" i="5"/>
  <c r="F3156" i="5" s="1"/>
  <c r="E865" i="5"/>
  <c r="F865" i="5" s="1"/>
  <c r="E2939" i="5"/>
  <c r="F2939" i="5" s="1"/>
  <c r="E671" i="5"/>
  <c r="F671" i="5" s="1"/>
  <c r="E2600" i="5"/>
  <c r="F2600" i="5" s="1"/>
  <c r="E51" i="5"/>
  <c r="F51" i="5" s="1"/>
  <c r="E2251" i="5"/>
  <c r="F2251" i="5" s="1"/>
  <c r="E3219" i="5"/>
  <c r="F3219" i="5" s="1"/>
  <c r="E2905" i="5"/>
  <c r="F2905" i="5" s="1"/>
  <c r="E2015" i="5"/>
  <c r="F2015" i="5" s="1"/>
  <c r="E197" i="5"/>
  <c r="F197" i="5" s="1"/>
  <c r="E3239" i="5"/>
  <c r="F3239" i="5" s="1"/>
  <c r="E1075" i="5"/>
  <c r="F1075" i="5" s="1"/>
  <c r="E745" i="5"/>
  <c r="F745" i="5" s="1"/>
  <c r="E310" i="5"/>
  <c r="F310" i="5" s="1"/>
  <c r="E122" i="5"/>
  <c r="F122" i="5" s="1"/>
  <c r="E694" i="5"/>
  <c r="F694" i="5" s="1"/>
  <c r="E818" i="5"/>
  <c r="F818" i="5" s="1"/>
  <c r="E2915" i="5"/>
  <c r="F2915" i="5" s="1"/>
  <c r="E2487" i="5"/>
  <c r="F2487" i="5" s="1"/>
  <c r="E3061" i="5"/>
  <c r="F3061" i="5" s="1"/>
  <c r="E3002" i="5"/>
  <c r="F3002" i="5" s="1"/>
  <c r="E1472" i="5"/>
  <c r="F1472" i="5" s="1"/>
  <c r="E2305" i="5"/>
  <c r="F2305" i="5" s="1"/>
  <c r="E1868" i="5"/>
  <c r="F1868" i="5" s="1"/>
  <c r="E918" i="5"/>
  <c r="F918" i="5" s="1"/>
  <c r="E3049" i="5"/>
  <c r="F3049" i="5" s="1"/>
  <c r="E637" i="5"/>
  <c r="F637" i="5" s="1"/>
  <c r="E2808" i="5"/>
  <c r="F2808" i="5" s="1"/>
  <c r="E1818" i="5"/>
  <c r="F1818" i="5" s="1"/>
  <c r="E2800" i="5"/>
  <c r="F2800" i="5" s="1"/>
  <c r="E2543" i="5"/>
  <c r="F2543" i="5" s="1"/>
  <c r="E123" i="5"/>
  <c r="F123" i="5" s="1"/>
  <c r="E1511" i="5"/>
  <c r="F1511" i="5" s="1"/>
  <c r="E2763" i="5"/>
  <c r="F2763" i="5" s="1"/>
  <c r="E2811" i="5"/>
  <c r="F2811" i="5" s="1"/>
  <c r="E572" i="5"/>
  <c r="F572" i="5" s="1"/>
  <c r="E2687" i="5"/>
  <c r="F2687" i="5" s="1"/>
  <c r="E1746" i="5"/>
  <c r="F1746" i="5" s="1"/>
  <c r="E1064" i="5"/>
  <c r="F1064" i="5" s="1"/>
  <c r="E1029" i="5"/>
  <c r="F1029" i="5" s="1"/>
  <c r="E2008" i="5"/>
  <c r="F2008" i="5" s="1"/>
  <c r="E1069" i="5"/>
  <c r="F1069" i="5" s="1"/>
  <c r="E2023" i="5"/>
  <c r="F2023" i="5" s="1"/>
  <c r="E1998" i="5"/>
  <c r="F1998" i="5" s="1"/>
  <c r="E925" i="5"/>
  <c r="F925" i="5" s="1"/>
  <c r="E111" i="5"/>
  <c r="F111" i="5" s="1"/>
  <c r="E31" i="5"/>
  <c r="F31" i="5" s="1"/>
  <c r="E1946" i="5"/>
  <c r="F1946" i="5" s="1"/>
  <c r="E1457" i="5"/>
  <c r="F1457" i="5" s="1"/>
  <c r="E863" i="5"/>
  <c r="F863" i="5" s="1"/>
  <c r="E1561" i="5"/>
  <c r="F1561" i="5" s="1"/>
  <c r="E2182" i="5"/>
  <c r="F2182" i="5" s="1"/>
  <c r="E2718" i="5"/>
  <c r="F2718" i="5" s="1"/>
  <c r="E207" i="5"/>
  <c r="F207" i="5" s="1"/>
  <c r="E3208" i="5"/>
  <c r="F3208" i="5" s="1"/>
  <c r="E3217" i="5"/>
  <c r="F3217" i="5" s="1"/>
  <c r="E2575" i="5"/>
  <c r="F2575" i="5" s="1"/>
  <c r="E2246" i="5"/>
  <c r="F2246" i="5" s="1"/>
  <c r="E2592" i="5"/>
  <c r="F2592" i="5" s="1"/>
  <c r="E1580" i="5"/>
  <c r="F1580" i="5" s="1"/>
  <c r="E1509" i="5"/>
  <c r="F1509" i="5" s="1"/>
  <c r="E2278" i="5"/>
  <c r="F2278" i="5" s="1"/>
  <c r="E2414" i="5"/>
  <c r="F2414" i="5" s="1"/>
  <c r="E969" i="5"/>
  <c r="F969" i="5" s="1"/>
  <c r="E384" i="5"/>
  <c r="F384" i="5" s="1"/>
  <c r="E432" i="5"/>
  <c r="F432" i="5" s="1"/>
  <c r="E1976" i="5"/>
  <c r="F1976" i="5" s="1"/>
  <c r="E848" i="5"/>
  <c r="F848" i="5" s="1"/>
  <c r="E2866" i="5"/>
  <c r="F2866" i="5" s="1"/>
  <c r="E2772" i="5"/>
  <c r="F2772" i="5" s="1"/>
  <c r="E1463" i="5"/>
  <c r="F1463" i="5" s="1"/>
  <c r="E1299" i="5"/>
  <c r="F1299" i="5" s="1"/>
  <c r="E3221" i="5"/>
  <c r="F3221" i="5" s="1"/>
  <c r="E1357" i="5"/>
  <c r="F1357" i="5" s="1"/>
  <c r="E813" i="5"/>
  <c r="F813" i="5" s="1"/>
  <c r="E420" i="5"/>
  <c r="F420" i="5" s="1"/>
  <c r="E1240" i="5"/>
  <c r="F1240" i="5" s="1"/>
  <c r="E1733" i="5"/>
  <c r="F1733" i="5" s="1"/>
  <c r="E2200" i="5"/>
  <c r="F2200" i="5" s="1"/>
  <c r="E1518" i="5"/>
  <c r="F1518" i="5" s="1"/>
  <c r="E2178" i="5"/>
  <c r="F2178" i="5" s="1"/>
  <c r="E2078" i="5"/>
  <c r="F2078" i="5" s="1"/>
  <c r="E1175" i="5"/>
  <c r="F1175" i="5" s="1"/>
  <c r="E2423" i="5"/>
  <c r="F2423" i="5" s="1"/>
  <c r="E3058" i="5"/>
  <c r="F3058" i="5" s="1"/>
  <c r="E2326" i="5"/>
  <c r="F2326" i="5" s="1"/>
  <c r="E821" i="5"/>
  <c r="F821" i="5" s="1"/>
  <c r="E751" i="5"/>
  <c r="F751" i="5" s="1"/>
  <c r="E2680" i="5"/>
  <c r="F2680" i="5" s="1"/>
  <c r="E2753" i="5"/>
  <c r="F2753" i="5" s="1"/>
  <c r="E3248" i="5"/>
  <c r="F3248" i="5" s="1"/>
  <c r="E3168" i="5"/>
  <c r="F3168" i="5" s="1"/>
  <c r="E152" i="5"/>
  <c r="F152" i="5" s="1"/>
  <c r="E2239" i="5"/>
  <c r="F2239" i="5" s="1"/>
  <c r="E2402" i="5"/>
  <c r="F2402" i="5" s="1"/>
  <c r="E2711" i="5"/>
  <c r="F2711" i="5" s="1"/>
  <c r="E1874" i="5"/>
  <c r="F1874" i="5" s="1"/>
  <c r="E2643" i="5"/>
  <c r="F2643" i="5" s="1"/>
  <c r="E1231" i="5"/>
  <c r="F1231" i="5" s="1"/>
  <c r="E921" i="5"/>
  <c r="F921" i="5" s="1"/>
  <c r="E3026" i="5"/>
  <c r="F3026" i="5" s="1"/>
  <c r="E1154" i="5"/>
  <c r="F1154" i="5" s="1"/>
  <c r="E2474" i="5"/>
  <c r="F2474" i="5" s="1"/>
  <c r="E2322" i="5"/>
  <c r="F2322" i="5" s="1"/>
  <c r="E2158" i="5"/>
  <c r="F2158" i="5" s="1"/>
  <c r="E1959" i="5"/>
  <c r="F1959" i="5" s="1"/>
  <c r="E268" i="5"/>
  <c r="F268" i="5" s="1"/>
  <c r="E2117" i="5"/>
  <c r="F2117" i="5" s="1"/>
  <c r="E968" i="5"/>
  <c r="F968" i="5" s="1"/>
  <c r="E1741" i="5"/>
  <c r="F1741" i="5" s="1"/>
  <c r="E2642" i="5"/>
  <c r="F2642" i="5" s="1"/>
  <c r="E2853" i="5"/>
  <c r="F2853" i="5" s="1"/>
  <c r="E2652" i="5"/>
  <c r="F2652" i="5" s="1"/>
  <c r="E1167" i="5"/>
  <c r="F1167" i="5" s="1"/>
  <c r="E309" i="5"/>
  <c r="F309" i="5" s="1"/>
  <c r="E1517" i="5"/>
  <c r="F1517" i="5" s="1"/>
  <c r="E281" i="5"/>
  <c r="F281" i="5" s="1"/>
  <c r="E3172" i="5"/>
  <c r="F3172" i="5" s="1"/>
  <c r="E2777" i="5"/>
  <c r="F2777" i="5" s="1"/>
  <c r="E1831" i="5"/>
  <c r="F1831" i="5" s="1"/>
  <c r="E2875" i="5"/>
  <c r="F2875" i="5" s="1"/>
  <c r="E2779" i="5"/>
  <c r="F2779" i="5" s="1"/>
  <c r="E389" i="5"/>
  <c r="F389" i="5" s="1"/>
  <c r="E3126" i="5"/>
  <c r="F3126" i="5" s="1"/>
  <c r="E2648" i="5"/>
  <c r="F2648" i="5" s="1"/>
  <c r="E338" i="5"/>
  <c r="F338" i="5" s="1"/>
  <c r="E2496" i="5"/>
  <c r="F2496" i="5" s="1"/>
  <c r="E647" i="5"/>
  <c r="F647" i="5" s="1"/>
  <c r="E3187" i="5"/>
  <c r="F3187" i="5" s="1"/>
  <c r="E359" i="5"/>
  <c r="F359" i="5" s="1"/>
  <c r="E1476" i="5"/>
  <c r="F1476" i="5" s="1"/>
  <c r="E47" i="5"/>
  <c r="F47" i="5" s="1"/>
  <c r="E618" i="5"/>
  <c r="F618" i="5" s="1"/>
  <c r="E1356" i="5"/>
  <c r="F1356" i="5" s="1"/>
  <c r="E877" i="5"/>
  <c r="F877" i="5" s="1"/>
  <c r="E1795" i="5"/>
  <c r="F1795" i="5" s="1"/>
  <c r="E1056" i="5"/>
  <c r="F1056" i="5" s="1"/>
  <c r="E905" i="5"/>
  <c r="F905" i="5" s="1"/>
  <c r="E1538" i="5"/>
  <c r="F1538" i="5" s="1"/>
  <c r="E1625" i="5"/>
  <c r="F1625" i="5" s="1"/>
  <c r="E574" i="5"/>
  <c r="F574" i="5" s="1"/>
  <c r="E1214" i="5"/>
  <c r="F1214" i="5" s="1"/>
  <c r="E560" i="5"/>
  <c r="F560" i="5" s="1"/>
  <c r="E2311" i="5"/>
  <c r="F2311" i="5" s="1"/>
  <c r="E2705" i="5"/>
  <c r="F2705" i="5" s="1"/>
  <c r="E1768" i="5"/>
  <c r="F1768" i="5" s="1"/>
  <c r="E1322" i="5"/>
  <c r="F1322" i="5" s="1"/>
  <c r="E2438" i="5"/>
  <c r="F2438" i="5" s="1"/>
  <c r="E846" i="5"/>
  <c r="F846" i="5" s="1"/>
  <c r="E2729" i="5"/>
  <c r="F2729" i="5" s="1"/>
  <c r="E2911" i="5"/>
  <c r="F2911" i="5" s="1"/>
  <c r="E1510" i="5"/>
  <c r="F1510" i="5" s="1"/>
  <c r="E1234" i="5"/>
  <c r="F1234" i="5" s="1"/>
  <c r="E164" i="5"/>
  <c r="F164" i="5" s="1"/>
  <c r="E371" i="5"/>
  <c r="F371" i="5" s="1"/>
  <c r="E1812" i="5"/>
  <c r="F1812" i="5" s="1"/>
  <c r="E2459" i="5"/>
  <c r="F2459" i="5" s="1"/>
  <c r="E1495" i="5"/>
  <c r="F1495" i="5" s="1"/>
  <c r="E2189" i="5"/>
  <c r="F2189" i="5" s="1"/>
  <c r="E2091" i="5"/>
  <c r="F2091" i="5" s="1"/>
  <c r="E368" i="5"/>
  <c r="F368" i="5" s="1"/>
  <c r="E931" i="5"/>
  <c r="F931" i="5" s="1"/>
  <c r="E2896" i="5"/>
  <c r="F2896" i="5" s="1"/>
  <c r="E760" i="5"/>
  <c r="F760" i="5" s="1"/>
  <c r="E2236" i="5"/>
  <c r="F2236" i="5" s="1"/>
  <c r="E2197" i="5"/>
  <c r="F2197" i="5" s="1"/>
  <c r="E1887" i="5"/>
  <c r="F1887" i="5" s="1"/>
  <c r="E523" i="5"/>
  <c r="F523" i="5" s="1"/>
  <c r="E312" i="5"/>
  <c r="F312" i="5" s="1"/>
  <c r="E1577" i="5"/>
  <c r="F1577" i="5" s="1"/>
  <c r="E2527" i="5"/>
  <c r="F2527" i="5" s="1"/>
  <c r="E2050" i="5"/>
  <c r="F2050" i="5" s="1"/>
  <c r="E327" i="5"/>
  <c r="F327" i="5" s="1"/>
  <c r="E291" i="5"/>
  <c r="F291" i="5" s="1"/>
  <c r="E1166" i="5"/>
  <c r="F1166" i="5" s="1"/>
  <c r="E2105" i="5"/>
  <c r="F2105" i="5" s="1"/>
  <c r="E916" i="5"/>
  <c r="F916" i="5" s="1"/>
  <c r="E1470" i="5"/>
  <c r="F1470" i="5" s="1"/>
  <c r="E1555" i="5"/>
  <c r="F1555" i="5" s="1"/>
  <c r="E545" i="5"/>
  <c r="F545" i="5" s="1"/>
  <c r="E2516" i="5"/>
  <c r="F2516" i="5" s="1"/>
  <c r="E972" i="5"/>
  <c r="F972" i="5" s="1"/>
  <c r="E2408" i="5"/>
  <c r="F2408" i="5" s="1"/>
  <c r="E1653" i="5"/>
  <c r="F1653" i="5" s="1"/>
  <c r="E3059" i="5"/>
  <c r="F3059" i="5" s="1"/>
  <c r="E2821" i="5"/>
  <c r="F2821" i="5" s="1"/>
  <c r="E688" i="5"/>
  <c r="F688" i="5" s="1"/>
  <c r="E2274" i="5"/>
  <c r="F2274" i="5" s="1"/>
  <c r="E656" i="5"/>
  <c r="F656" i="5" s="1"/>
  <c r="E2257" i="5"/>
  <c r="F2257" i="5" s="1"/>
  <c r="E2965" i="5"/>
  <c r="F2965" i="5" s="1"/>
  <c r="E2344" i="5"/>
  <c r="F2344" i="5" s="1"/>
  <c r="E1802" i="5"/>
  <c r="F1802" i="5" s="1"/>
  <c r="E930" i="5"/>
  <c r="F930" i="5" s="1"/>
  <c r="E525" i="5"/>
  <c r="F525" i="5" s="1"/>
  <c r="E425" i="5"/>
  <c r="F425" i="5" s="1"/>
  <c r="E956" i="5"/>
  <c r="F956" i="5" s="1"/>
  <c r="E3231" i="5"/>
  <c r="F3231" i="5" s="1"/>
  <c r="E3165" i="5"/>
  <c r="F3165" i="5" s="1"/>
  <c r="E2910" i="5"/>
  <c r="F2910" i="5" s="1"/>
  <c r="E1696" i="5"/>
  <c r="F1696" i="5" s="1"/>
  <c r="E752" i="5"/>
  <c r="F752" i="5" s="1"/>
  <c r="E1178" i="5"/>
  <c r="F1178" i="5" s="1"/>
  <c r="E2637" i="5"/>
  <c r="F2637" i="5" s="1"/>
  <c r="E2166" i="5"/>
  <c r="F2166" i="5" s="1"/>
  <c r="E2572" i="5"/>
  <c r="F2572" i="5" s="1"/>
  <c r="E1968" i="5"/>
  <c r="F1968" i="5" s="1"/>
  <c r="E2539" i="5"/>
  <c r="F2539" i="5" s="1"/>
  <c r="E2121" i="5"/>
  <c r="F2121" i="5" s="1"/>
  <c r="E1919" i="5"/>
  <c r="F1919" i="5" s="1"/>
  <c r="E2212" i="5"/>
  <c r="F2212" i="5" s="1"/>
  <c r="E341" i="5"/>
  <c r="F341" i="5" s="1"/>
  <c r="E2703" i="5"/>
  <c r="F2703" i="5" s="1"/>
  <c r="E522" i="5"/>
  <c r="F522" i="5" s="1"/>
  <c r="E2578" i="5"/>
  <c r="F2578" i="5" s="1"/>
  <c r="E2677" i="5"/>
  <c r="F2677" i="5" s="1"/>
  <c r="E2892" i="5"/>
  <c r="F2892" i="5" s="1"/>
  <c r="E68" i="5"/>
  <c r="F68" i="5" s="1"/>
  <c r="E2925" i="5"/>
  <c r="F2925" i="5" s="1"/>
  <c r="E3005" i="5"/>
  <c r="F3005" i="5" s="1"/>
  <c r="E2185" i="5"/>
  <c r="F2185" i="5" s="1"/>
  <c r="A36" i="3"/>
  <c r="A9" i="3"/>
  <c r="A13" i="3"/>
  <c r="A17" i="3"/>
  <c r="A21" i="3"/>
  <c r="A25" i="3"/>
  <c r="A29" i="3"/>
  <c r="A33" i="3"/>
  <c r="A8" i="3"/>
  <c r="A12" i="3"/>
  <c r="A16" i="3"/>
  <c r="A20" i="3"/>
  <c r="A24" i="3"/>
  <c r="A28" i="3"/>
  <c r="A34" i="3"/>
  <c r="A7" i="3"/>
  <c r="A11" i="3"/>
  <c r="A15" i="3"/>
  <c r="A19" i="3"/>
  <c r="A23" i="3"/>
  <c r="A27" i="3"/>
  <c r="A31" i="3"/>
  <c r="A35" i="3"/>
  <c r="A10" i="3"/>
  <c r="A14" i="3"/>
  <c r="A18" i="3"/>
  <c r="A22" i="3"/>
  <c r="A26" i="3"/>
  <c r="A30" i="3"/>
  <c r="A32" i="3"/>
  <c r="J3" i="2"/>
  <c r="E19" i="2"/>
  <c r="F2" i="2"/>
  <c r="E25" i="2"/>
  <c r="E23" i="2"/>
  <c r="E18" i="2"/>
  <c r="E17" i="2"/>
  <c r="E16" i="2"/>
  <c r="F11" i="2"/>
  <c r="F10" i="2"/>
  <c r="F9" i="2"/>
  <c r="F8" i="2"/>
  <c r="F7" i="2"/>
  <c r="F6" i="2"/>
  <c r="F5" i="2"/>
  <c r="F4" i="2"/>
  <c r="F3" i="2"/>
  <c r="F26" i="5" l="1"/>
  <c r="F1875" i="5"/>
  <c r="F812" i="5"/>
  <c r="F1843" i="5"/>
  <c r="F252" i="5"/>
  <c r="F2106" i="5"/>
  <c r="F569" i="5"/>
  <c r="D26" i="3"/>
  <c r="E26" i="3" s="1"/>
  <c r="D23" i="3"/>
  <c r="E23" i="3" s="1"/>
  <c r="D17" i="3"/>
  <c r="E17" i="3" s="1"/>
  <c r="D22" i="3"/>
  <c r="E22" i="3" s="1"/>
  <c r="D19" i="3"/>
  <c r="E19" i="3" s="1"/>
  <c r="D16" i="3"/>
  <c r="E16" i="3" s="1"/>
  <c r="D29" i="3"/>
  <c r="E29" i="3" s="1"/>
  <c r="D13" i="3"/>
  <c r="E13" i="3" s="1"/>
  <c r="D10" i="3"/>
  <c r="E10" i="3" s="1"/>
  <c r="D18" i="3"/>
  <c r="E18" i="3" s="1"/>
  <c r="D15" i="3"/>
  <c r="E15" i="3" s="1"/>
  <c r="D28" i="3"/>
  <c r="E28" i="3" s="1"/>
  <c r="D12" i="3"/>
  <c r="E12" i="3" s="1"/>
  <c r="D25" i="3"/>
  <c r="E25" i="3" s="1"/>
  <c r="D9" i="3"/>
  <c r="E9" i="3" s="1"/>
  <c r="D20" i="3"/>
  <c r="E20" i="3" s="1"/>
  <c r="D30" i="3"/>
  <c r="E30" i="3" s="1"/>
  <c r="D14" i="3"/>
  <c r="E14" i="3" s="1"/>
  <c r="D27" i="3"/>
  <c r="E27" i="3" s="1"/>
  <c r="D11" i="3"/>
  <c r="E11" i="3" s="1"/>
  <c r="D24" i="3"/>
  <c r="E24" i="3" s="1"/>
  <c r="D8" i="3"/>
  <c r="E8" i="3" s="1"/>
  <c r="D21" i="3"/>
  <c r="E21" i="3" s="1"/>
  <c r="E7" i="3"/>
  <c r="F7" i="3" s="1"/>
  <c r="E6" i="1"/>
  <c r="C3" i="1"/>
  <c r="C4" i="1"/>
  <c r="A7" i="1" s="1"/>
  <c r="A31" i="1" l="1"/>
  <c r="H7" i="1"/>
  <c r="A34" i="1"/>
  <c r="A28" i="1"/>
  <c r="A24" i="1"/>
  <c r="A20" i="1"/>
  <c r="A16" i="1"/>
  <c r="A12" i="1"/>
  <c r="A8" i="1"/>
  <c r="A33" i="1"/>
  <c r="A29" i="1"/>
  <c r="A25" i="1"/>
  <c r="A21" i="1"/>
  <c r="A17" i="1"/>
  <c r="A13" i="1"/>
  <c r="A9" i="1"/>
  <c r="E7" i="1"/>
  <c r="A27" i="1"/>
  <c r="A23" i="1"/>
  <c r="A19" i="1"/>
  <c r="A15" i="1"/>
  <c r="A11" i="1"/>
  <c r="A36" i="1"/>
  <c r="A32" i="1"/>
  <c r="A30" i="1"/>
  <c r="A26" i="1"/>
  <c r="A22" i="1"/>
  <c r="A18" i="1"/>
  <c r="A14" i="1"/>
  <c r="A10" i="1"/>
  <c r="A35" i="1"/>
  <c r="E18" i="1" l="1"/>
  <c r="H18" i="1"/>
  <c r="E19" i="1"/>
  <c r="H19" i="1"/>
  <c r="E12" i="1"/>
  <c r="H12" i="1"/>
  <c r="E9" i="1"/>
  <c r="H9" i="1"/>
  <c r="E25" i="1"/>
  <c r="H25" i="1"/>
  <c r="E28" i="1"/>
  <c r="H28" i="1"/>
  <c r="E22" i="1"/>
  <c r="H22" i="1"/>
  <c r="E23" i="1"/>
  <c r="H23" i="1"/>
  <c r="E13" i="1"/>
  <c r="H13" i="1"/>
  <c r="E29" i="1"/>
  <c r="H29" i="1"/>
  <c r="E16" i="1"/>
  <c r="H16" i="1"/>
  <c r="E10" i="1"/>
  <c r="H10" i="1"/>
  <c r="E26" i="1"/>
  <c r="H26" i="1"/>
  <c r="E11" i="1"/>
  <c r="H11" i="1"/>
  <c r="E27" i="1"/>
  <c r="H27" i="1"/>
  <c r="E17" i="1"/>
  <c r="H17" i="1"/>
  <c r="E20" i="1"/>
  <c r="H20" i="1"/>
  <c r="E14" i="1"/>
  <c r="H14" i="1"/>
  <c r="E30" i="1"/>
  <c r="H30" i="1"/>
  <c r="E15" i="1"/>
  <c r="H15" i="1"/>
  <c r="F7" i="1"/>
  <c r="G7" i="1" s="1"/>
  <c r="E21" i="1"/>
  <c r="H21" i="1"/>
  <c r="E8" i="1"/>
  <c r="H8" i="1"/>
  <c r="E24" i="1"/>
  <c r="H24" i="1"/>
  <c r="F10" i="3"/>
  <c r="F29" i="3"/>
  <c r="F28" i="3"/>
  <c r="F26" i="3"/>
  <c r="F22" i="3"/>
  <c r="F27" i="3"/>
  <c r="F21" i="3"/>
  <c r="F17" i="3"/>
  <c r="F25" i="3"/>
  <c r="F19" i="3"/>
  <c r="F15" i="3"/>
  <c r="F9" i="3"/>
  <c r="F20" i="3"/>
  <c r="F13" i="3"/>
  <c r="F12" i="3"/>
  <c r="F23" i="3"/>
  <c r="F16" i="3"/>
  <c r="F11" i="3"/>
  <c r="F18" i="3"/>
  <c r="F30" i="3"/>
  <c r="F24" i="3"/>
  <c r="F14" i="3"/>
  <c r="F8" i="3"/>
  <c r="G7" i="3"/>
  <c r="E5" i="1"/>
  <c r="I25" i="1" s="1"/>
  <c r="F24" i="1" l="1"/>
  <c r="G24" i="1" s="1"/>
  <c r="F21" i="1"/>
  <c r="G21" i="1" s="1"/>
  <c r="F15" i="1"/>
  <c r="G15" i="1" s="1"/>
  <c r="F14" i="1"/>
  <c r="G14" i="1" s="1"/>
  <c r="F17" i="1"/>
  <c r="G17" i="1" s="1"/>
  <c r="F11" i="1"/>
  <c r="G11" i="1" s="1"/>
  <c r="F10" i="1"/>
  <c r="G10" i="1" s="1"/>
  <c r="F29" i="1"/>
  <c r="G29" i="1" s="1"/>
  <c r="F23" i="1"/>
  <c r="G23" i="1" s="1"/>
  <c r="F28" i="1"/>
  <c r="G28" i="1" s="1"/>
  <c r="F9" i="1"/>
  <c r="G9" i="1" s="1"/>
  <c r="F19" i="1"/>
  <c r="G19" i="1" s="1"/>
  <c r="F8" i="1"/>
  <c r="G8" i="1" s="1"/>
  <c r="I7" i="1"/>
  <c r="F30" i="1"/>
  <c r="G30" i="1" s="1"/>
  <c r="F20" i="1"/>
  <c r="G20" i="1" s="1"/>
  <c r="F27" i="1"/>
  <c r="G27" i="1" s="1"/>
  <c r="F26" i="1"/>
  <c r="G26" i="1" s="1"/>
  <c r="F16" i="1"/>
  <c r="G16" i="1" s="1"/>
  <c r="F13" i="1"/>
  <c r="G13" i="1" s="1"/>
  <c r="F22" i="1"/>
  <c r="G22" i="1" s="1"/>
  <c r="F25" i="1"/>
  <c r="G25" i="1" s="1"/>
  <c r="F12" i="1"/>
  <c r="G12" i="1" s="1"/>
  <c r="F18" i="1"/>
  <c r="G18" i="1" s="1"/>
  <c r="G8" i="3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I19" i="1"/>
  <c r="I22" i="1"/>
  <c r="I30" i="1"/>
  <c r="I26" i="1"/>
  <c r="I29" i="1"/>
  <c r="I12" i="1"/>
  <c r="J7" i="1"/>
  <c r="I14" i="1"/>
  <c r="I10" i="1"/>
  <c r="I13" i="1"/>
  <c r="I8" i="1"/>
  <c r="I24" i="1"/>
  <c r="I17" i="1"/>
  <c r="I27" i="1"/>
  <c r="I23" i="1"/>
  <c r="I20" i="1"/>
  <c r="I9" i="1"/>
  <c r="I18" i="1"/>
  <c r="I15" i="1"/>
  <c r="I11" i="1"/>
  <c r="I16" i="1"/>
  <c r="I28" i="1"/>
  <c r="I21" i="1"/>
  <c r="J8" i="1" l="1"/>
  <c r="J9" i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</calcChain>
</file>

<file path=xl/sharedStrings.xml><?xml version="1.0" encoding="utf-8"?>
<sst xmlns="http://schemas.openxmlformats.org/spreadsheetml/2006/main" count="3718" uniqueCount="102">
  <si>
    <t xml:space="preserve"> %</t>
  </si>
  <si>
    <t>Acumulado</t>
  </si>
  <si>
    <t>Autonumerico</t>
  </si>
  <si>
    <t>Total Registros</t>
  </si>
  <si>
    <t>Comienzan a partir de la fila:</t>
  </si>
  <si>
    <t>Suma total</t>
  </si>
  <si>
    <t>Camarero 1</t>
  </si>
  <si>
    <t>Camarero 2</t>
  </si>
  <si>
    <t>Camarero 3</t>
  </si>
  <si>
    <t>Camarero 4</t>
  </si>
  <si>
    <t>Camarero 5</t>
  </si>
  <si>
    <t>Camarero 6</t>
  </si>
  <si>
    <t>Camarero 7</t>
  </si>
  <si>
    <t>Camarero 8</t>
  </si>
  <si>
    <t>Camarero 9</t>
  </si>
  <si>
    <t>Camarero 10</t>
  </si>
  <si>
    <t>Camarero 11</t>
  </si>
  <si>
    <t>Camarero 12</t>
  </si>
  <si>
    <t>Camarero 13</t>
  </si>
  <si>
    <t>Camarero 14</t>
  </si>
  <si>
    <t>Camarero 15</t>
  </si>
  <si>
    <t>Camarero 16</t>
  </si>
  <si>
    <t>Camarero 17</t>
  </si>
  <si>
    <t>Camarero 18</t>
  </si>
  <si>
    <t>Camarero 19</t>
  </si>
  <si>
    <t>Camarero 20</t>
  </si>
  <si>
    <t>Camarero 21</t>
  </si>
  <si>
    <t>Camarero 22</t>
  </si>
  <si>
    <t>Camarero 23</t>
  </si>
  <si>
    <t>Camarero 24</t>
  </si>
  <si>
    <t>Nº de tickets</t>
  </si>
  <si>
    <t>Total Camareros:</t>
  </si>
  <si>
    <t>Camareros</t>
  </si>
  <si>
    <t>Cod. Camarero</t>
  </si>
  <si>
    <t>COINCIDIR</t>
  </si>
  <si>
    <t>nº Ticket por Camarero</t>
  </si>
  <si>
    <t>Datos</t>
  </si>
  <si>
    <t>Población (millones)</t>
  </si>
  <si>
    <t>Area (miles km^2)</t>
  </si>
  <si>
    <t>Densidad (por km^2)</t>
  </si>
  <si>
    <t>PIB ($ millones)</t>
  </si>
  <si>
    <t>Ranking por PIB</t>
  </si>
  <si>
    <t>Fuente:</t>
  </si>
  <si>
    <t>EEUU</t>
  </si>
  <si>
    <t>http://elsabiodeexcel.blogspot.com/</t>
  </si>
  <si>
    <t>China</t>
  </si>
  <si>
    <t>Japón</t>
  </si>
  <si>
    <t>Alemania</t>
  </si>
  <si>
    <t>Francia</t>
  </si>
  <si>
    <t>Reino Unido</t>
  </si>
  <si>
    <t>Brasil</t>
  </si>
  <si>
    <t>Rusia</t>
  </si>
  <si>
    <t>Italia</t>
  </si>
  <si>
    <t>India</t>
  </si>
  <si>
    <t>Fuente: World Bank</t>
  </si>
  <si>
    <t>Preguntas:</t>
  </si>
  <si>
    <t>Respuesta</t>
  </si>
  <si>
    <t>Fórmula</t>
  </si>
  <si>
    <t>1. Qué país tiene una densidad de población de 349?</t>
  </si>
  <si>
    <t>=INDICE($A$2:$A$11,COINCIDIR(349,$D$2:$D$11,0))</t>
  </si>
  <si>
    <t>2. Qué país tiene el Área máxima?</t>
  </si>
  <si>
    <t>=INDICE($A$2:$A$11,COINCIDIR(MAX($C$2:$C$11),$C$2:$C$11,0))</t>
  </si>
  <si>
    <t>3. Cuál es el PIB por habitante para el país con menor densidad de población?</t>
  </si>
  <si>
    <t>=INDICE($E$2:$E$11,COINCIDIR(MIN($D$2:$D$11),$D$2:$D$11,0)) / INDICE($B$2:$B$11,COINCIDIR(MIN($D$2:$D$11),$D$2:$D$11,0))</t>
  </si>
  <si>
    <t>Para hacer:</t>
  </si>
  <si>
    <r>
      <t xml:space="preserve"> = INDICE($A$2:$A$11;COINCIDIR(MAX($C$2:$C$11);$C$2:$C$11;0))
Uso de las funciones Combinadas </t>
    </r>
    <r>
      <rPr>
        <b/>
        <sz val="9"/>
        <color rgb="FFFF0000"/>
        <rFont val="Arial"/>
        <family val="2"/>
      </rPr>
      <t>INDICE- COINCIDIR y MAX</t>
    </r>
    <r>
      <rPr>
        <sz val="9"/>
        <rFont val="Arial"/>
        <family val="2"/>
      </rPr>
      <t xml:space="preserve"> </t>
    </r>
  </si>
  <si>
    <t xml:space="preserve"> = INDICE($A$2:$A$11;COINCIDIR(K.ESIMO.MAYOR($B$2:$B$11;2);$B$2:$B$11;0))
Uso de las funciones Combinadas INDICE- COINCIDIR y K.ESIMO.MAYOR</t>
  </si>
  <si>
    <t>4. Qué país tiene la tercera densidad de población más alta?</t>
  </si>
  <si>
    <t>5. Qué país tiene el segundo Área más pequeña?</t>
  </si>
  <si>
    <t>6. Cuál es el PIB por habitante para el país con tercera menor densidad de población?</t>
  </si>
  <si>
    <t>4. Qué país tiene la segunda población más alta?</t>
  </si>
  <si>
    <t xml:space="preserve"> = INDICE($A$2:$A$11;COINCIDIR(K.ESIMO.MAYOR($B$2:$B$11;2);$B$2:$B$11;0)) 
Uso de las funciones Combinadas INDICE- COINCIDIR y K.ESIMO.MAYOR</t>
  </si>
  <si>
    <t>INDICE</t>
  </si>
  <si>
    <t>Combinando</t>
  </si>
  <si>
    <t>Indice</t>
  </si>
  <si>
    <t>Total Ticket</t>
  </si>
  <si>
    <t>%</t>
  </si>
  <si>
    <t>Id</t>
  </si>
  <si>
    <t>Fecha</t>
  </si>
  <si>
    <t>Hora</t>
  </si>
  <si>
    <t>Importe</t>
  </si>
  <si>
    <t>Mínima</t>
  </si>
  <si>
    <t>Máxima</t>
  </si>
  <si>
    <t>Intervalo de fechas:</t>
  </si>
  <si>
    <t>Franja Horaria:</t>
  </si>
  <si>
    <t>Resultado:</t>
  </si>
  <si>
    <t>Generación de fechas y horas aleatorias</t>
  </si>
  <si>
    <t>Mínimo</t>
  </si>
  <si>
    <t>Máximo</t>
  </si>
  <si>
    <t>Horaria</t>
  </si>
  <si>
    <t>Franja</t>
  </si>
  <si>
    <t>Aleatorio</t>
  </si>
  <si>
    <t>Generación aleatorio de importes en funcion de horario</t>
  </si>
  <si>
    <t>CodCamarero</t>
  </si>
  <si>
    <t>Total general</t>
  </si>
  <si>
    <t>% sobre total</t>
  </si>
  <si>
    <t>Fuente de Datos: Tickets facturados por camarero y dia</t>
  </si>
  <si>
    <t>Camarero</t>
  </si>
  <si>
    <t>Frec. Acumulada</t>
  </si>
  <si>
    <t>% Importe</t>
  </si>
  <si>
    <t>T Importe</t>
  </si>
  <si>
    <t>€ Frec. Acumul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</si>
</sst>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F400]h:mm:ss\ AM/PM"/>
    <numFmt numFmtId="166" formatCode="#,##0.00\ &quot;€&quot;"/>
    <numFmt numFmtId="167" formatCode="#,##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2"/>
      <color theme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rgb="FF262626"/>
      <name val="Arial"/>
      <family val="2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11D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0"/>
      </left>
      <right/>
      <top style="thin">
        <color indexed="40"/>
      </top>
      <bottom style="thin">
        <color indexed="40"/>
      </bottom>
      <diagonal/>
    </border>
    <border>
      <left/>
      <right/>
      <top style="thin">
        <color indexed="40"/>
      </top>
      <bottom style="thin">
        <color indexed="40"/>
      </bottom>
      <diagonal/>
    </border>
    <border>
      <left/>
      <right style="thin">
        <color indexed="40"/>
      </right>
      <top style="thin">
        <color indexed="40"/>
      </top>
      <bottom style="thin">
        <color indexed="4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3" fontId="0" fillId="0" borderId="1" xfId="0" applyNumberFormat="1" applyFill="1" applyBorder="1" applyProtection="1">
      <protection locked="0"/>
    </xf>
    <xf numFmtId="10" fontId="0" fillId="0" borderId="0" xfId="1" applyNumberFormat="1" applyFont="1" applyAlignment="1">
      <alignment horizontal="center" vertical="center"/>
    </xf>
    <xf numFmtId="10" fontId="0" fillId="0" borderId="0" xfId="0" applyNumberFormat="1"/>
    <xf numFmtId="3" fontId="0" fillId="0" borderId="0" xfId="0" applyNumberFormat="1" applyFill="1" applyBorder="1" applyProtection="1">
      <protection locked="0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3" fontId="0" fillId="0" borderId="0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164" fontId="3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4" fillId="3" borderId="0" xfId="2" applyFill="1" applyAlignment="1">
      <alignment horizontal="left" vertical="center"/>
    </xf>
    <xf numFmtId="3" fontId="3" fillId="0" borderId="3" xfId="0" applyNumberFormat="1" applyFont="1" applyBorder="1" applyAlignment="1">
      <alignment horizontal="center"/>
    </xf>
    <xf numFmtId="0" fontId="7" fillId="4" borderId="2" xfId="0" applyFont="1" applyFill="1" applyBorder="1" applyAlignment="1">
      <alignment horizontal="left"/>
    </xf>
    <xf numFmtId="3" fontId="3" fillId="0" borderId="3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left" wrapText="1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NumberFormat="1"/>
    <xf numFmtId="165" fontId="0" fillId="0" borderId="0" xfId="0" applyNumberFormat="1"/>
    <xf numFmtId="21" fontId="0" fillId="0" borderId="0" xfId="0" applyNumberFormat="1"/>
    <xf numFmtId="22" fontId="0" fillId="0" borderId="0" xfId="0" applyNumberFormat="1"/>
    <xf numFmtId="166" fontId="0" fillId="0" borderId="0" xfId="0" applyNumberFormat="1"/>
    <xf numFmtId="0" fontId="13" fillId="0" borderId="0" xfId="0" applyFont="1"/>
    <xf numFmtId="166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/>
    </xf>
    <xf numFmtId="165" fontId="10" fillId="6" borderId="0" xfId="0" applyNumberFormat="1" applyFont="1" applyFill="1"/>
    <xf numFmtId="2" fontId="0" fillId="0" borderId="0" xfId="0" applyNumberFormat="1"/>
    <xf numFmtId="0" fontId="14" fillId="0" borderId="0" xfId="0" pivotButton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7" fontId="0" fillId="0" borderId="0" xfId="0" applyNumberFormat="1"/>
    <xf numFmtId="0" fontId="0" fillId="7" borderId="0" xfId="0" applyFill="1" applyAlignment="1">
      <alignment horizontal="left"/>
    </xf>
    <xf numFmtId="0" fontId="0" fillId="7" borderId="0" xfId="0" applyNumberFormat="1" applyFill="1"/>
    <xf numFmtId="10" fontId="0" fillId="7" borderId="0" xfId="0" applyNumberFormat="1" applyFill="1"/>
    <xf numFmtId="167" fontId="0" fillId="7" borderId="0" xfId="0" applyNumberFormat="1" applyFill="1"/>
    <xf numFmtId="0" fontId="0" fillId="0" borderId="0" xfId="0" applyAlignment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12" fillId="6" borderId="0" xfId="0" applyFont="1" applyFill="1" applyAlignment="1">
      <alignment horizontal="center"/>
    </xf>
    <xf numFmtId="22" fontId="10" fillId="6" borderId="0" xfId="0" applyNumberFormat="1" applyFont="1" applyFill="1" applyAlignment="1">
      <alignment horizontal="center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right" vertical="center"/>
    </xf>
    <xf numFmtId="3" fontId="6" fillId="0" borderId="4" xfId="0" applyNumberFormat="1" applyFont="1" applyBorder="1" applyAlignment="1">
      <alignment horizontal="left"/>
    </xf>
    <xf numFmtId="3" fontId="6" fillId="0" borderId="5" xfId="0" applyNumberFormat="1" applyFont="1" applyBorder="1" applyAlignment="1">
      <alignment horizontal="left"/>
    </xf>
    <xf numFmtId="3" fontId="6" fillId="0" borderId="6" xfId="0" applyNumberFormat="1" applyFont="1" applyBorder="1" applyAlignment="1">
      <alignment horizontal="left"/>
    </xf>
    <xf numFmtId="3" fontId="6" fillId="0" borderId="4" xfId="0" applyNumberFormat="1" applyFont="1" applyBorder="1" applyAlignment="1">
      <alignment horizontal="left" wrapText="1"/>
    </xf>
    <xf numFmtId="3" fontId="6" fillId="0" borderId="5" xfId="0" applyNumberFormat="1" applyFont="1" applyBorder="1" applyAlignment="1">
      <alignment horizontal="left" wrapText="1"/>
    </xf>
    <xf numFmtId="3" fontId="6" fillId="0" borderId="6" xfId="0" applyNumberFormat="1" applyFont="1" applyBorder="1" applyAlignment="1">
      <alignment horizontal="left" wrapText="1"/>
    </xf>
    <xf numFmtId="3" fontId="6" fillId="0" borderId="4" xfId="0" applyNumberFormat="1" applyFont="1" applyBorder="1" applyAlignment="1">
      <alignment horizontal="center" wrapText="1"/>
    </xf>
    <xf numFmtId="3" fontId="6" fillId="0" borderId="5" xfId="0" applyNumberFormat="1" applyFont="1" applyBorder="1" applyAlignment="1">
      <alignment horizontal="center" wrapText="1"/>
    </xf>
    <xf numFmtId="3" fontId="6" fillId="0" borderId="6" xfId="0" applyNumberFormat="1" applyFont="1" applyBorder="1" applyAlignment="1">
      <alignment horizontal="center" wrapText="1"/>
    </xf>
    <xf numFmtId="3" fontId="6" fillId="0" borderId="4" xfId="0" applyNumberFormat="1" applyFont="1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10" fontId="16" fillId="0" borderId="0" xfId="0" applyNumberFormat="1" applyFont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39"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8"/>
      </font>
      <alignment horizontal="center" vertical="center" readingOrder="0"/>
    </dxf>
    <dxf>
      <font>
        <sz val="8"/>
      </font>
      <alignment horizontal="center" vertical="center" readingOrder="0"/>
    </dxf>
    <dxf>
      <font>
        <sz val="8"/>
      </font>
      <alignment horizontal="center" vertical="center" readingOrder="0"/>
    </dxf>
    <dxf>
      <numFmt numFmtId="26" formatCode="h:mm:ss"/>
    </dxf>
    <dxf>
      <numFmt numFmtId="27" formatCode="dd/mm/yyyy\ h:mm"/>
    </dxf>
    <dxf>
      <numFmt numFmtId="166" formatCode="#,##0.00\ &quot;€&quot;"/>
    </dxf>
    <dxf>
      <numFmt numFmtId="165" formatCode="[$-F400]h:mm:ss\ AM/PM"/>
    </dxf>
    <dxf>
      <numFmt numFmtId="27" formatCode="dd/mm/yyyy\ h:mm"/>
    </dxf>
    <dxf>
      <numFmt numFmtId="0" formatCode="General"/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numFmt numFmtId="14" formatCode="0.00%"/>
    </dxf>
    <dxf>
      <numFmt numFmtId="167" formatCode="#,##0\ &quot;€&quot;"/>
    </dxf>
    <dxf>
      <numFmt numFmtId="14" formatCode="0.00%"/>
    </dxf>
    <dxf>
      <alignment horizontal="center" readingOrder="0"/>
    </dxf>
    <dxf>
      <alignment vertical="center" readingOrder="0"/>
    </dxf>
    <dxf>
      <font>
        <sz val="8"/>
      </font>
    </dxf>
    <dxf>
      <font>
        <sz val="9"/>
      </font>
    </dxf>
    <dxf>
      <font>
        <sz val="10"/>
      </font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Diagrama de Pareto</a:t>
            </a:r>
          </a:p>
        </c:rich>
      </c:tx>
      <c:layout>
        <c:manualLayout>
          <c:xMode val="edge"/>
          <c:yMode val="edge"/>
          <c:x val="0.14620664352439813"/>
          <c:y val="0.11764705882352941"/>
        </c:manualLayout>
      </c:layout>
      <c:overlay val="0"/>
      <c:spPr>
        <a:solidFill>
          <a:schemeClr val="tx2">
            <a:lumMod val="40000"/>
            <a:lumOff val="6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300877712866537"/>
          <c:y val="0.13222816399286988"/>
          <c:w val="0.75087611360407902"/>
          <c:h val="0.67737701236543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'Caso Adaptado'!$E$6</c:f>
              <c:strCache>
                <c:ptCount val="1"/>
                <c:pt idx="0">
                  <c:v>Total Ticket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'Caso Adaptado'!$D$7:$D$30</c:f>
              <c:strCache>
                <c:ptCount val="24"/>
                <c:pt idx="0">
                  <c:v>Camarero 3</c:v>
                </c:pt>
                <c:pt idx="1">
                  <c:v>Camarero 2</c:v>
                </c:pt>
                <c:pt idx="2">
                  <c:v>Camarero 4</c:v>
                </c:pt>
                <c:pt idx="3">
                  <c:v>Camarero 7</c:v>
                </c:pt>
                <c:pt idx="4">
                  <c:v>Camarero 10</c:v>
                </c:pt>
                <c:pt idx="5">
                  <c:v>Camarero 11</c:v>
                </c:pt>
                <c:pt idx="6">
                  <c:v>Camarero 8</c:v>
                </c:pt>
                <c:pt idx="7">
                  <c:v>Camarero 21</c:v>
                </c:pt>
                <c:pt idx="8">
                  <c:v>Camarero 1</c:v>
                </c:pt>
                <c:pt idx="9">
                  <c:v>Camarero 1</c:v>
                </c:pt>
                <c:pt idx="10">
                  <c:v>Camarero 1</c:v>
                </c:pt>
                <c:pt idx="11">
                  <c:v>Camarero 14</c:v>
                </c:pt>
                <c:pt idx="12">
                  <c:v>Camarero 14</c:v>
                </c:pt>
                <c:pt idx="13">
                  <c:v>Camarero 6</c:v>
                </c:pt>
                <c:pt idx="14">
                  <c:v>Camarero 13</c:v>
                </c:pt>
                <c:pt idx="15">
                  <c:v>Camarero 20</c:v>
                </c:pt>
                <c:pt idx="16">
                  <c:v>Camarero 9</c:v>
                </c:pt>
                <c:pt idx="17">
                  <c:v>Camarero 9</c:v>
                </c:pt>
                <c:pt idx="18">
                  <c:v>Camarero 9</c:v>
                </c:pt>
                <c:pt idx="19">
                  <c:v>Camarero 5</c:v>
                </c:pt>
                <c:pt idx="20">
                  <c:v>Camarero 15</c:v>
                </c:pt>
                <c:pt idx="21">
                  <c:v>Camarero 18</c:v>
                </c:pt>
                <c:pt idx="22">
                  <c:v>Camarero 22</c:v>
                </c:pt>
                <c:pt idx="23">
                  <c:v>Camarero 23</c:v>
                </c:pt>
              </c:strCache>
            </c:strRef>
          </c:cat>
          <c:val>
            <c:numRef>
              <c:f>'Caso Adaptado'!$E$7:$E$30</c:f>
              <c:numCache>
                <c:formatCode>General</c:formatCode>
                <c:ptCount val="24"/>
                <c:pt idx="0">
                  <c:v>800</c:v>
                </c:pt>
                <c:pt idx="1">
                  <c:v>600</c:v>
                </c:pt>
                <c:pt idx="2">
                  <c:v>450</c:v>
                </c:pt>
                <c:pt idx="3">
                  <c:v>325</c:v>
                </c:pt>
                <c:pt idx="4">
                  <c:v>275</c:v>
                </c:pt>
                <c:pt idx="5">
                  <c:v>150</c:v>
                </c:pt>
                <c:pt idx="6">
                  <c:v>70</c:v>
                </c:pt>
                <c:pt idx="7">
                  <c:v>60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45</c:v>
                </c:pt>
                <c:pt idx="12">
                  <c:v>45</c:v>
                </c:pt>
                <c:pt idx="13">
                  <c:v>40</c:v>
                </c:pt>
                <c:pt idx="14">
                  <c:v>35</c:v>
                </c:pt>
                <c:pt idx="15">
                  <c:v>34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25</c:v>
                </c:pt>
                <c:pt idx="20">
                  <c:v>20</c:v>
                </c:pt>
                <c:pt idx="21">
                  <c:v>15</c:v>
                </c:pt>
                <c:pt idx="22">
                  <c:v>12</c:v>
                </c:pt>
                <c:pt idx="2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C1-4526-B0FC-378ED2BED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28243648"/>
        <c:axId val="1728246560"/>
      </c:barChart>
      <c:lineChart>
        <c:grouping val="standard"/>
        <c:varyColors val="0"/>
        <c:ser>
          <c:idx val="1"/>
          <c:order val="1"/>
          <c:tx>
            <c:strRef>
              <c:f>'Caso Adaptado'!$G$6</c:f>
              <c:strCache>
                <c:ptCount val="1"/>
                <c:pt idx="0">
                  <c:v>Acumulado</c:v>
                </c:pt>
              </c:strCache>
            </c:strRef>
          </c:tx>
          <c:spPr>
            <a:ln w="349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C1-4526-B0FC-378ED2BEDDE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C1-4526-B0FC-378ED2BEDDE7}"/>
                </c:ext>
              </c:extLst>
            </c:dLbl>
            <c:dLbl>
              <c:idx val="2"/>
              <c:layout>
                <c:manualLayout>
                  <c:x val="-3.0555555555555582E-2"/>
                  <c:y val="-0.120370370370370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C1-4526-B0FC-378ED2BEDDE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C1-4526-B0FC-378ED2BEDDE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C1-4526-B0FC-378ED2BEDDE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C1-4526-B0FC-378ED2BEDDE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DC1-4526-B0FC-378ED2BEDDE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C1-4526-B0FC-378ED2BEDDE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DC1-4526-B0FC-378ED2BEDDE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C1-4526-B0FC-378ED2BEDDE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DC1-4526-B0FC-378ED2BEDDE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DC1-4526-B0FC-378ED2BEDDE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DC1-4526-B0FC-378ED2BEDDE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DC1-4526-B0FC-378ED2BEDDE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DC1-4526-B0FC-378ED2BEDDE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DC1-4526-B0FC-378ED2BEDDE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DC1-4526-B0FC-378ED2BEDDE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DC1-4526-B0FC-378ED2BEDDE7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DC1-4526-B0FC-378ED2BEDDE7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DC1-4526-B0FC-378ED2BEDDE7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DC1-4526-B0FC-378ED2BEDDE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DC1-4526-B0FC-378ED2BEDDE7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DC1-4526-B0FC-378ED2BEDDE7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DC1-4526-B0FC-378ED2BEDD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'Caso Adaptado'!$G$7:$G$30</c:f>
              <c:numCache>
                <c:formatCode>0.00%</c:formatCode>
                <c:ptCount val="24"/>
                <c:pt idx="0">
                  <c:v>0.24645717806531114</c:v>
                </c:pt>
                <c:pt idx="1">
                  <c:v>0.43130006161429452</c:v>
                </c:pt>
                <c:pt idx="2">
                  <c:v>0.56993222427603207</c:v>
                </c:pt>
                <c:pt idx="3">
                  <c:v>0.67005545286506474</c:v>
                </c:pt>
                <c:pt idx="4">
                  <c:v>0.75477510782501545</c:v>
                </c:pt>
                <c:pt idx="5">
                  <c:v>0.80098582871226132</c:v>
                </c:pt>
                <c:pt idx="6">
                  <c:v>0.82255083179297606</c:v>
                </c:pt>
                <c:pt idx="7">
                  <c:v>0.8410351201478744</c:v>
                </c:pt>
                <c:pt idx="8">
                  <c:v>0.85643869377695636</c:v>
                </c:pt>
                <c:pt idx="9">
                  <c:v>0.87184226740603832</c:v>
                </c:pt>
                <c:pt idx="10">
                  <c:v>0.88724584103512028</c:v>
                </c:pt>
                <c:pt idx="11">
                  <c:v>0.90110905730129398</c:v>
                </c:pt>
                <c:pt idx="12">
                  <c:v>0.91497227356746769</c:v>
                </c:pt>
                <c:pt idx="13">
                  <c:v>0.92729513247073325</c:v>
                </c:pt>
                <c:pt idx="14">
                  <c:v>0.93807763401109057</c:v>
                </c:pt>
                <c:pt idx="15">
                  <c:v>0.94855206407886627</c:v>
                </c:pt>
                <c:pt idx="16">
                  <c:v>0.95779420825631545</c:v>
                </c:pt>
                <c:pt idx="17">
                  <c:v>0.96703635243376462</c:v>
                </c:pt>
                <c:pt idx="18">
                  <c:v>0.9762784966112138</c:v>
                </c:pt>
                <c:pt idx="19">
                  <c:v>0.98398028342575472</c:v>
                </c:pt>
                <c:pt idx="20">
                  <c:v>0.9901417128773875</c:v>
                </c:pt>
                <c:pt idx="21">
                  <c:v>0.99476278496611203</c:v>
                </c:pt>
                <c:pt idx="22">
                  <c:v>0.99845964263709175</c:v>
                </c:pt>
                <c:pt idx="23">
                  <c:v>0.99999999999999989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DC1-4526-B0FC-378ED2BED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051264"/>
        <c:axId val="2033061248"/>
      </c:lineChart>
      <c:catAx>
        <c:axId val="172824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28246560"/>
        <c:crossesAt val="0"/>
        <c:auto val="1"/>
        <c:lblAlgn val="ctr"/>
        <c:lblOffset val="100"/>
        <c:noMultiLvlLbl val="0"/>
      </c:catAx>
      <c:valAx>
        <c:axId val="1728246560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 b="1">
                    <a:solidFill>
                      <a:schemeClr val="bg1"/>
                    </a:solidFill>
                  </a:rPr>
                  <a:t>Total Tickets</a:t>
                </a:r>
              </a:p>
            </c:rich>
          </c:tx>
          <c:overlay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28243648"/>
        <c:crosses val="autoZero"/>
        <c:crossBetween val="between"/>
      </c:valAx>
      <c:valAx>
        <c:axId val="2033061248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33051264"/>
        <c:crosses val="max"/>
        <c:crossBetween val="between"/>
      </c:valAx>
      <c:catAx>
        <c:axId val="20330512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chemeClr val="bg1"/>
                    </a:solidFill>
                  </a:rPr>
                  <a:t>Camareros</a:t>
                </a:r>
              </a:p>
            </c:rich>
          </c:tx>
          <c:layout>
            <c:manualLayout>
              <c:xMode val="edge"/>
              <c:yMode val="edge"/>
              <c:x val="0.44333323925907109"/>
              <c:y val="0.86023158869847149"/>
            </c:manualLayout>
          </c:layout>
          <c:overlay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majorTickMark val="out"/>
        <c:minorTickMark val="none"/>
        <c:tickLblPos val="nextTo"/>
        <c:crossAx val="2033061248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FF0000"/>
          </a:solidFill>
        </a:ln>
        <a:effectLst/>
      </c:spPr>
    </c:plotArea>
    <c:legend>
      <c:legendPos val="r"/>
      <c:layout>
        <c:manualLayout>
          <c:xMode val="edge"/>
          <c:yMode val="edge"/>
          <c:x val="0.55461086181431618"/>
          <c:y val="0.63964293233399305"/>
          <c:w val="0.3474202015070697"/>
          <c:h val="4.1890325206675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[Caso pareto para Tema1.xlsx]Con TD!TablaDinámica1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Gráfico de Pareto</a:t>
            </a:r>
            <a:r>
              <a:rPr lang="es-ES" baseline="0"/>
              <a:t> - Análisis ABC</a:t>
            </a:r>
          </a:p>
          <a:p>
            <a:pPr>
              <a:defRPr/>
            </a:pPr>
            <a:r>
              <a:rPr lang="es-ES" baseline="0"/>
              <a:t>Nº de ticket por camarero</a:t>
            </a:r>
            <a:endParaRPr lang="es-ES"/>
          </a:p>
        </c:rich>
      </c:tx>
      <c:layout>
        <c:manualLayout>
          <c:xMode val="edge"/>
          <c:yMode val="edge"/>
          <c:x val="0.28741180755489265"/>
          <c:y val="8.1199695320072859E-2"/>
        </c:manualLayout>
      </c:layout>
      <c:overlay val="1"/>
      <c:spPr>
        <a:solidFill>
          <a:schemeClr val="bg1">
            <a:lumMod val="85000"/>
          </a:schemeClr>
        </a:solidFill>
        <a:ln>
          <a:noFill/>
        </a:ln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4"/>
        <c:spPr>
          <a:solidFill>
            <a:schemeClr val="accent1"/>
          </a:solidFill>
          <a:ln w="28575" cap="rnd">
            <a:solidFill>
              <a:schemeClr val="tx1"/>
            </a:solidFill>
            <a:round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 cmpd="sng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8"/>
        <c:spPr>
          <a:solidFill>
            <a:schemeClr val="accent1"/>
          </a:solidFill>
          <a:ln w="28575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 cmpd="sng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10"/>
        <c:dLbl>
          <c:idx val="0"/>
          <c:layout>
            <c:manualLayout>
              <c:x val="-1.1013215859030838E-2"/>
              <c:y val="5.6212078474797714E-2"/>
            </c:manualLayout>
          </c:layout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5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0"/>
              <c:y val="6.3877361903179219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5.8903708071733327E-2"/>
          <c:y val="6.5843979895631427E-2"/>
          <c:w val="0.93159022647942202"/>
          <c:h val="0.71892116933659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 TD'!$O$5</c:f>
              <c:strCache>
                <c:ptCount val="1"/>
                <c:pt idx="0">
                  <c:v>Total Ticket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 TD'!$N$6:$N$30</c:f>
              <c:strCache>
                <c:ptCount val="24"/>
                <c:pt idx="0">
                  <c:v>Camarero 3</c:v>
                </c:pt>
                <c:pt idx="1">
                  <c:v>Camarero 2</c:v>
                </c:pt>
                <c:pt idx="2">
                  <c:v>Camarero 4</c:v>
                </c:pt>
                <c:pt idx="3">
                  <c:v>Camarero 7</c:v>
                </c:pt>
                <c:pt idx="4">
                  <c:v>Camarero 10</c:v>
                </c:pt>
                <c:pt idx="5">
                  <c:v>Camarero 11</c:v>
                </c:pt>
                <c:pt idx="6">
                  <c:v>Camarero 8</c:v>
                </c:pt>
                <c:pt idx="7">
                  <c:v>Camarero 21</c:v>
                </c:pt>
                <c:pt idx="8">
                  <c:v>Camarero 17</c:v>
                </c:pt>
                <c:pt idx="9">
                  <c:v>Camarero 16</c:v>
                </c:pt>
                <c:pt idx="10">
                  <c:v>Camarero 1</c:v>
                </c:pt>
                <c:pt idx="11">
                  <c:v>Camarero 19</c:v>
                </c:pt>
                <c:pt idx="12">
                  <c:v>Camarero 14</c:v>
                </c:pt>
                <c:pt idx="13">
                  <c:v>Camarero 6</c:v>
                </c:pt>
                <c:pt idx="14">
                  <c:v>Camarero 13</c:v>
                </c:pt>
                <c:pt idx="15">
                  <c:v>Camarero 20</c:v>
                </c:pt>
                <c:pt idx="16">
                  <c:v>Camarero 9</c:v>
                </c:pt>
                <c:pt idx="17">
                  <c:v>Camarero 12</c:v>
                </c:pt>
                <c:pt idx="18">
                  <c:v>Camarero 24</c:v>
                </c:pt>
                <c:pt idx="19">
                  <c:v>Camarero 5</c:v>
                </c:pt>
                <c:pt idx="20">
                  <c:v>Camarero 15</c:v>
                </c:pt>
                <c:pt idx="21">
                  <c:v>Camarero 18</c:v>
                </c:pt>
                <c:pt idx="22">
                  <c:v>Camarero 22</c:v>
                </c:pt>
                <c:pt idx="23">
                  <c:v>Camarero 23</c:v>
                </c:pt>
              </c:strCache>
            </c:strRef>
          </c:cat>
          <c:val>
            <c:numRef>
              <c:f>'Con TD'!$O$6:$O$30</c:f>
              <c:numCache>
                <c:formatCode>General</c:formatCode>
                <c:ptCount val="24"/>
                <c:pt idx="0">
                  <c:v>800</c:v>
                </c:pt>
                <c:pt idx="1">
                  <c:v>600</c:v>
                </c:pt>
                <c:pt idx="2">
                  <c:v>450</c:v>
                </c:pt>
                <c:pt idx="3">
                  <c:v>325</c:v>
                </c:pt>
                <c:pt idx="4">
                  <c:v>275</c:v>
                </c:pt>
                <c:pt idx="5">
                  <c:v>150</c:v>
                </c:pt>
                <c:pt idx="6">
                  <c:v>70</c:v>
                </c:pt>
                <c:pt idx="7">
                  <c:v>60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45</c:v>
                </c:pt>
                <c:pt idx="12">
                  <c:v>45</c:v>
                </c:pt>
                <c:pt idx="13">
                  <c:v>40</c:v>
                </c:pt>
                <c:pt idx="14">
                  <c:v>35</c:v>
                </c:pt>
                <c:pt idx="15">
                  <c:v>34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25</c:v>
                </c:pt>
                <c:pt idx="20">
                  <c:v>20</c:v>
                </c:pt>
                <c:pt idx="21">
                  <c:v>15</c:v>
                </c:pt>
                <c:pt idx="22">
                  <c:v>12</c:v>
                </c:pt>
                <c:pt idx="2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F9-45EE-98FB-DF8929CE5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3958927"/>
        <c:axId val="1343968911"/>
      </c:barChart>
      <c:barChart>
        <c:barDir val="col"/>
        <c:grouping val="clustered"/>
        <c:varyColors val="0"/>
        <c:ser>
          <c:idx val="1"/>
          <c:order val="1"/>
          <c:tx>
            <c:strRef>
              <c:f>'Con TD'!$P$5</c:f>
              <c:strCache>
                <c:ptCount val="1"/>
                <c:pt idx="0">
                  <c:v>% sobre 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'Con TD'!$N$6:$N$30</c:f>
              <c:strCache>
                <c:ptCount val="24"/>
                <c:pt idx="0">
                  <c:v>Camarero 3</c:v>
                </c:pt>
                <c:pt idx="1">
                  <c:v>Camarero 2</c:v>
                </c:pt>
                <c:pt idx="2">
                  <c:v>Camarero 4</c:v>
                </c:pt>
                <c:pt idx="3">
                  <c:v>Camarero 7</c:v>
                </c:pt>
                <c:pt idx="4">
                  <c:v>Camarero 10</c:v>
                </c:pt>
                <c:pt idx="5">
                  <c:v>Camarero 11</c:v>
                </c:pt>
                <c:pt idx="6">
                  <c:v>Camarero 8</c:v>
                </c:pt>
                <c:pt idx="7">
                  <c:v>Camarero 21</c:v>
                </c:pt>
                <c:pt idx="8">
                  <c:v>Camarero 17</c:v>
                </c:pt>
                <c:pt idx="9">
                  <c:v>Camarero 16</c:v>
                </c:pt>
                <c:pt idx="10">
                  <c:v>Camarero 1</c:v>
                </c:pt>
                <c:pt idx="11">
                  <c:v>Camarero 19</c:v>
                </c:pt>
                <c:pt idx="12">
                  <c:v>Camarero 14</c:v>
                </c:pt>
                <c:pt idx="13">
                  <c:v>Camarero 6</c:v>
                </c:pt>
                <c:pt idx="14">
                  <c:v>Camarero 13</c:v>
                </c:pt>
                <c:pt idx="15">
                  <c:v>Camarero 20</c:v>
                </c:pt>
                <c:pt idx="16">
                  <c:v>Camarero 9</c:v>
                </c:pt>
                <c:pt idx="17">
                  <c:v>Camarero 12</c:v>
                </c:pt>
                <c:pt idx="18">
                  <c:v>Camarero 24</c:v>
                </c:pt>
                <c:pt idx="19">
                  <c:v>Camarero 5</c:v>
                </c:pt>
                <c:pt idx="20">
                  <c:v>Camarero 15</c:v>
                </c:pt>
                <c:pt idx="21">
                  <c:v>Camarero 18</c:v>
                </c:pt>
                <c:pt idx="22">
                  <c:v>Camarero 22</c:v>
                </c:pt>
                <c:pt idx="23">
                  <c:v>Camarero 23</c:v>
                </c:pt>
              </c:strCache>
            </c:strRef>
          </c:cat>
          <c:val>
            <c:numRef>
              <c:f>'Con TD'!$P$6:$P$30</c:f>
              <c:numCache>
                <c:formatCode>0.00%</c:formatCode>
                <c:ptCount val="24"/>
                <c:pt idx="0">
                  <c:v>0.24645717806531114</c:v>
                </c:pt>
                <c:pt idx="1">
                  <c:v>0.18484288354898337</c:v>
                </c:pt>
                <c:pt idx="2">
                  <c:v>0.13863216266173753</c:v>
                </c:pt>
                <c:pt idx="3">
                  <c:v>0.10012322858903265</c:v>
                </c:pt>
                <c:pt idx="4">
                  <c:v>8.4719654959950708E-2</c:v>
                </c:pt>
                <c:pt idx="5">
                  <c:v>4.6210720887245843E-2</c:v>
                </c:pt>
                <c:pt idx="6">
                  <c:v>2.1565003080714726E-2</c:v>
                </c:pt>
                <c:pt idx="7">
                  <c:v>1.8484288354898338E-2</c:v>
                </c:pt>
                <c:pt idx="8">
                  <c:v>1.5403573629081947E-2</c:v>
                </c:pt>
                <c:pt idx="9">
                  <c:v>1.5403573629081947E-2</c:v>
                </c:pt>
                <c:pt idx="10">
                  <c:v>1.5403573629081947E-2</c:v>
                </c:pt>
                <c:pt idx="11">
                  <c:v>1.3863216266173753E-2</c:v>
                </c:pt>
                <c:pt idx="12">
                  <c:v>1.3863216266173753E-2</c:v>
                </c:pt>
                <c:pt idx="13">
                  <c:v>1.2322858903265557E-2</c:v>
                </c:pt>
                <c:pt idx="14">
                  <c:v>1.0782501540357363E-2</c:v>
                </c:pt>
                <c:pt idx="15">
                  <c:v>1.0474430067775724E-2</c:v>
                </c:pt>
                <c:pt idx="16">
                  <c:v>9.242144177449169E-3</c:v>
                </c:pt>
                <c:pt idx="17">
                  <c:v>9.242144177449169E-3</c:v>
                </c:pt>
                <c:pt idx="18">
                  <c:v>9.242144177449169E-3</c:v>
                </c:pt>
                <c:pt idx="19">
                  <c:v>7.7017868145409733E-3</c:v>
                </c:pt>
                <c:pt idx="20">
                  <c:v>6.1614294516327784E-3</c:v>
                </c:pt>
                <c:pt idx="21">
                  <c:v>4.6210720887245845E-3</c:v>
                </c:pt>
                <c:pt idx="22">
                  <c:v>3.6968576709796672E-3</c:v>
                </c:pt>
                <c:pt idx="23">
                  <c:v>1.5403573629081946E-3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9-45EE-98FB-DF8929CE5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69202415"/>
        <c:axId val="1211019311"/>
      </c:barChart>
      <c:lineChart>
        <c:grouping val="standard"/>
        <c:varyColors val="0"/>
        <c:ser>
          <c:idx val="2"/>
          <c:order val="2"/>
          <c:tx>
            <c:strRef>
              <c:f>'Con TD'!$Q$5</c:f>
              <c:strCache>
                <c:ptCount val="1"/>
                <c:pt idx="0">
                  <c:v>Frec. Acumulada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0"/>
                  <c:y val="6.387736190317921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83-415D-859B-4FB2AE28341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'Con TD'!$N$6:$N$30</c:f>
              <c:strCache>
                <c:ptCount val="24"/>
                <c:pt idx="0">
                  <c:v>Camarero 3</c:v>
                </c:pt>
                <c:pt idx="1">
                  <c:v>Camarero 2</c:v>
                </c:pt>
                <c:pt idx="2">
                  <c:v>Camarero 4</c:v>
                </c:pt>
                <c:pt idx="3">
                  <c:v>Camarero 7</c:v>
                </c:pt>
                <c:pt idx="4">
                  <c:v>Camarero 10</c:v>
                </c:pt>
                <c:pt idx="5">
                  <c:v>Camarero 11</c:v>
                </c:pt>
                <c:pt idx="6">
                  <c:v>Camarero 8</c:v>
                </c:pt>
                <c:pt idx="7">
                  <c:v>Camarero 21</c:v>
                </c:pt>
                <c:pt idx="8">
                  <c:v>Camarero 17</c:v>
                </c:pt>
                <c:pt idx="9">
                  <c:v>Camarero 16</c:v>
                </c:pt>
                <c:pt idx="10">
                  <c:v>Camarero 1</c:v>
                </c:pt>
                <c:pt idx="11">
                  <c:v>Camarero 19</c:v>
                </c:pt>
                <c:pt idx="12">
                  <c:v>Camarero 14</c:v>
                </c:pt>
                <c:pt idx="13">
                  <c:v>Camarero 6</c:v>
                </c:pt>
                <c:pt idx="14">
                  <c:v>Camarero 13</c:v>
                </c:pt>
                <c:pt idx="15">
                  <c:v>Camarero 20</c:v>
                </c:pt>
                <c:pt idx="16">
                  <c:v>Camarero 9</c:v>
                </c:pt>
                <c:pt idx="17">
                  <c:v>Camarero 12</c:v>
                </c:pt>
                <c:pt idx="18">
                  <c:v>Camarero 24</c:v>
                </c:pt>
                <c:pt idx="19">
                  <c:v>Camarero 5</c:v>
                </c:pt>
                <c:pt idx="20">
                  <c:v>Camarero 15</c:v>
                </c:pt>
                <c:pt idx="21">
                  <c:v>Camarero 18</c:v>
                </c:pt>
                <c:pt idx="22">
                  <c:v>Camarero 22</c:v>
                </c:pt>
                <c:pt idx="23">
                  <c:v>Camarero 23</c:v>
                </c:pt>
              </c:strCache>
            </c:strRef>
          </c:cat>
          <c:val>
            <c:numRef>
              <c:f>'Con TD'!$Q$6:$Q$30</c:f>
              <c:numCache>
                <c:formatCode>0.00%</c:formatCode>
                <c:ptCount val="24"/>
                <c:pt idx="0">
                  <c:v>0.24645717806531114</c:v>
                </c:pt>
                <c:pt idx="1">
                  <c:v>0.43130006161429452</c:v>
                </c:pt>
                <c:pt idx="2">
                  <c:v>0.56993222427603207</c:v>
                </c:pt>
                <c:pt idx="3">
                  <c:v>0.67005545286506474</c:v>
                </c:pt>
                <c:pt idx="4">
                  <c:v>0.75477510782501545</c:v>
                </c:pt>
                <c:pt idx="5">
                  <c:v>0.80098582871226121</c:v>
                </c:pt>
                <c:pt idx="6">
                  <c:v>0.82255083179297594</c:v>
                </c:pt>
                <c:pt idx="7">
                  <c:v>0.84103512014787429</c:v>
                </c:pt>
                <c:pt idx="8">
                  <c:v>0.85643869377695625</c:v>
                </c:pt>
                <c:pt idx="9">
                  <c:v>0.87184226740603821</c:v>
                </c:pt>
                <c:pt idx="10">
                  <c:v>0.88724584103512016</c:v>
                </c:pt>
                <c:pt idx="11">
                  <c:v>0.90110905730129387</c:v>
                </c:pt>
                <c:pt idx="12">
                  <c:v>0.91497227356746769</c:v>
                </c:pt>
                <c:pt idx="13">
                  <c:v>0.92729513247073325</c:v>
                </c:pt>
                <c:pt idx="14">
                  <c:v>0.93807763401109057</c:v>
                </c:pt>
                <c:pt idx="15">
                  <c:v>0.94855206407886627</c:v>
                </c:pt>
                <c:pt idx="16">
                  <c:v>0.95779420825631545</c:v>
                </c:pt>
                <c:pt idx="17">
                  <c:v>0.96703635243376462</c:v>
                </c:pt>
                <c:pt idx="18">
                  <c:v>0.9762784966112138</c:v>
                </c:pt>
                <c:pt idx="19">
                  <c:v>0.98398028342575472</c:v>
                </c:pt>
                <c:pt idx="20">
                  <c:v>0.9901417128773875</c:v>
                </c:pt>
                <c:pt idx="21">
                  <c:v>0.99476278496611215</c:v>
                </c:pt>
                <c:pt idx="22">
                  <c:v>0.99845964263709186</c:v>
                </c:pt>
                <c:pt idx="23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0F9-45EE-98FB-DF8929CE5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202415"/>
        <c:axId val="1211019311"/>
      </c:lineChart>
      <c:catAx>
        <c:axId val="134395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43968911"/>
        <c:crosses val="autoZero"/>
        <c:auto val="1"/>
        <c:lblAlgn val="ctr"/>
        <c:lblOffset val="100"/>
        <c:noMultiLvlLbl val="0"/>
      </c:catAx>
      <c:valAx>
        <c:axId val="1343968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43958927"/>
        <c:crosses val="autoZero"/>
        <c:crossBetween val="between"/>
      </c:valAx>
      <c:valAx>
        <c:axId val="1211019311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69202415"/>
        <c:crosses val="max"/>
        <c:crossBetween val="between"/>
      </c:valAx>
      <c:catAx>
        <c:axId val="12692024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1019311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1410035085820458"/>
          <c:y val="0.41423376675616697"/>
          <c:w val="0.2037359710201514"/>
          <c:h val="0.166423708530686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[Caso pareto para Tema1.xlsx]Con TD!TablaDinámica2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0" i="0" baseline="0">
                <a:effectLst/>
              </a:rPr>
              <a:t>Gráfico de Pareto - Análisis ABC</a:t>
            </a:r>
            <a:endParaRPr lang="es-ES">
              <a:effectLst/>
            </a:endParaRPr>
          </a:p>
          <a:p>
            <a:pPr>
              <a:defRPr/>
            </a:pPr>
            <a:r>
              <a:rPr lang="es-ES" sz="1800" b="0" i="0" baseline="0">
                <a:effectLst/>
              </a:rPr>
              <a:t>Importe de ticket por camarero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27155914819323784"/>
          <c:y val="6.4916609381553123E-2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4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"/>
        <c:dLbl>
          <c:idx val="0"/>
          <c:layout>
            <c:manualLayout>
              <c:x val="6.490871381594791E-3"/>
              <c:y val="5.6914176111282896E-2"/>
            </c:manualLayout>
          </c:layout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</c:pivotFmts>
    <c:plotArea>
      <c:layout>
        <c:manualLayout>
          <c:layoutTarget val="inner"/>
          <c:xMode val="edge"/>
          <c:yMode val="edge"/>
          <c:x val="0.10063917194880491"/>
          <c:y val="0.10948696575738427"/>
          <c:w val="0.82654585809149306"/>
          <c:h val="0.60856435111117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 TD'!$O$33</c:f>
              <c:strCache>
                <c:ptCount val="1"/>
                <c:pt idx="0">
                  <c:v>T Importe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 TD'!$N$34:$N$58</c:f>
              <c:strCache>
                <c:ptCount val="24"/>
                <c:pt idx="0">
                  <c:v>Camarero 3</c:v>
                </c:pt>
                <c:pt idx="1">
                  <c:v>Camarero 2</c:v>
                </c:pt>
                <c:pt idx="2">
                  <c:v>Camarero 4</c:v>
                </c:pt>
                <c:pt idx="3">
                  <c:v>Camarero 7</c:v>
                </c:pt>
                <c:pt idx="4">
                  <c:v>Camarero 10</c:v>
                </c:pt>
                <c:pt idx="5">
                  <c:v>Camarero 11</c:v>
                </c:pt>
                <c:pt idx="6">
                  <c:v>Camarero 8</c:v>
                </c:pt>
                <c:pt idx="7">
                  <c:v>Camarero 21</c:v>
                </c:pt>
                <c:pt idx="8">
                  <c:v>Camarero 6</c:v>
                </c:pt>
                <c:pt idx="9">
                  <c:v>Camarero 19</c:v>
                </c:pt>
                <c:pt idx="10">
                  <c:v>Camarero 16</c:v>
                </c:pt>
                <c:pt idx="11">
                  <c:v>Camarero 17</c:v>
                </c:pt>
                <c:pt idx="12">
                  <c:v>Camarero 1</c:v>
                </c:pt>
                <c:pt idx="13">
                  <c:v>Camarero 14</c:v>
                </c:pt>
                <c:pt idx="14">
                  <c:v>Camarero 13</c:v>
                </c:pt>
                <c:pt idx="15">
                  <c:v>Camarero 9</c:v>
                </c:pt>
                <c:pt idx="16">
                  <c:v>Camarero 20</c:v>
                </c:pt>
                <c:pt idx="17">
                  <c:v>Camarero 12</c:v>
                </c:pt>
                <c:pt idx="18">
                  <c:v>Camarero 24</c:v>
                </c:pt>
                <c:pt idx="19">
                  <c:v>Camarero 5</c:v>
                </c:pt>
                <c:pt idx="20">
                  <c:v>Camarero 15</c:v>
                </c:pt>
                <c:pt idx="21">
                  <c:v>Camarero 18</c:v>
                </c:pt>
                <c:pt idx="22">
                  <c:v>Camarero 22</c:v>
                </c:pt>
                <c:pt idx="23">
                  <c:v>Camarero 23</c:v>
                </c:pt>
              </c:strCache>
            </c:strRef>
          </c:cat>
          <c:val>
            <c:numRef>
              <c:f>'Con TD'!$O$34:$O$58</c:f>
              <c:numCache>
                <c:formatCode>#,##0\ "€"</c:formatCode>
                <c:ptCount val="24"/>
                <c:pt idx="0">
                  <c:v>10652.899999999998</c:v>
                </c:pt>
                <c:pt idx="1">
                  <c:v>7787.4000000000051</c:v>
                </c:pt>
                <c:pt idx="2">
                  <c:v>5886.7999999999993</c:v>
                </c:pt>
                <c:pt idx="3">
                  <c:v>4324.0000000000027</c:v>
                </c:pt>
                <c:pt idx="4">
                  <c:v>3654.9999999999995</c:v>
                </c:pt>
                <c:pt idx="5">
                  <c:v>1970.2000000000005</c:v>
                </c:pt>
                <c:pt idx="6">
                  <c:v>1029.9000000000001</c:v>
                </c:pt>
                <c:pt idx="7">
                  <c:v>973.3</c:v>
                </c:pt>
                <c:pt idx="8">
                  <c:v>677.69999999999993</c:v>
                </c:pt>
                <c:pt idx="9">
                  <c:v>658.99999999999989</c:v>
                </c:pt>
                <c:pt idx="10">
                  <c:v>639</c:v>
                </c:pt>
                <c:pt idx="11">
                  <c:v>638.70000000000005</c:v>
                </c:pt>
                <c:pt idx="12">
                  <c:v>624.29999999999995</c:v>
                </c:pt>
                <c:pt idx="13">
                  <c:v>616.80000000000007</c:v>
                </c:pt>
                <c:pt idx="14">
                  <c:v>484.40000000000009</c:v>
                </c:pt>
                <c:pt idx="15">
                  <c:v>447.10000000000008</c:v>
                </c:pt>
                <c:pt idx="16">
                  <c:v>417</c:v>
                </c:pt>
                <c:pt idx="17">
                  <c:v>406.29999999999995</c:v>
                </c:pt>
                <c:pt idx="18">
                  <c:v>375.5</c:v>
                </c:pt>
                <c:pt idx="19">
                  <c:v>370.6</c:v>
                </c:pt>
                <c:pt idx="20">
                  <c:v>271.10000000000008</c:v>
                </c:pt>
                <c:pt idx="21">
                  <c:v>267.10000000000002</c:v>
                </c:pt>
                <c:pt idx="22">
                  <c:v>132.1</c:v>
                </c:pt>
                <c:pt idx="23">
                  <c:v>64.7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8-41C3-AB24-449831FA6A19}"/>
            </c:ext>
          </c:extLst>
        </c:ser>
        <c:ser>
          <c:idx val="1"/>
          <c:order val="1"/>
          <c:tx>
            <c:strRef>
              <c:f>'Con TD'!$P$33</c:f>
              <c:strCache>
                <c:ptCount val="1"/>
                <c:pt idx="0">
                  <c:v>% Importe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'Con TD'!$N$34:$N$58</c:f>
              <c:strCache>
                <c:ptCount val="24"/>
                <c:pt idx="0">
                  <c:v>Camarero 3</c:v>
                </c:pt>
                <c:pt idx="1">
                  <c:v>Camarero 2</c:v>
                </c:pt>
                <c:pt idx="2">
                  <c:v>Camarero 4</c:v>
                </c:pt>
                <c:pt idx="3">
                  <c:v>Camarero 7</c:v>
                </c:pt>
                <c:pt idx="4">
                  <c:v>Camarero 10</c:v>
                </c:pt>
                <c:pt idx="5">
                  <c:v>Camarero 11</c:v>
                </c:pt>
                <c:pt idx="6">
                  <c:v>Camarero 8</c:v>
                </c:pt>
                <c:pt idx="7">
                  <c:v>Camarero 21</c:v>
                </c:pt>
                <c:pt idx="8">
                  <c:v>Camarero 6</c:v>
                </c:pt>
                <c:pt idx="9">
                  <c:v>Camarero 19</c:v>
                </c:pt>
                <c:pt idx="10">
                  <c:v>Camarero 16</c:v>
                </c:pt>
                <c:pt idx="11">
                  <c:v>Camarero 17</c:v>
                </c:pt>
                <c:pt idx="12">
                  <c:v>Camarero 1</c:v>
                </c:pt>
                <c:pt idx="13">
                  <c:v>Camarero 14</c:v>
                </c:pt>
                <c:pt idx="14">
                  <c:v>Camarero 13</c:v>
                </c:pt>
                <c:pt idx="15">
                  <c:v>Camarero 9</c:v>
                </c:pt>
                <c:pt idx="16">
                  <c:v>Camarero 20</c:v>
                </c:pt>
                <c:pt idx="17">
                  <c:v>Camarero 12</c:v>
                </c:pt>
                <c:pt idx="18">
                  <c:v>Camarero 24</c:v>
                </c:pt>
                <c:pt idx="19">
                  <c:v>Camarero 5</c:v>
                </c:pt>
                <c:pt idx="20">
                  <c:v>Camarero 15</c:v>
                </c:pt>
                <c:pt idx="21">
                  <c:v>Camarero 18</c:v>
                </c:pt>
                <c:pt idx="22">
                  <c:v>Camarero 22</c:v>
                </c:pt>
                <c:pt idx="23">
                  <c:v>Camarero 23</c:v>
                </c:pt>
              </c:strCache>
            </c:strRef>
          </c:cat>
          <c:val>
            <c:numRef>
              <c:f>'Con TD'!$P$34:$P$58</c:f>
              <c:numCache>
                <c:formatCode>0.00%</c:formatCode>
                <c:ptCount val="24"/>
                <c:pt idx="0">
                  <c:v>0.24562321741075233</c:v>
                </c:pt>
                <c:pt idx="1">
                  <c:v>0.17955357163443703</c:v>
                </c:pt>
                <c:pt idx="2">
                  <c:v>0.13573156194591302</c:v>
                </c:pt>
                <c:pt idx="3">
                  <c:v>9.9698184727547795E-2</c:v>
                </c:pt>
                <c:pt idx="4">
                  <c:v>8.4273095554853586E-2</c:v>
                </c:pt>
                <c:pt idx="5">
                  <c:v>4.5426772328911791E-2</c:v>
                </c:pt>
                <c:pt idx="6">
                  <c:v>2.3746336829533168E-2</c:v>
                </c:pt>
                <c:pt idx="7">
                  <c:v>2.2441314337493572E-2</c:v>
                </c:pt>
                <c:pt idx="8">
                  <c:v>1.5625684502742619E-2</c:v>
                </c:pt>
                <c:pt idx="9">
                  <c:v>1.519451982781081E-2</c:v>
                </c:pt>
                <c:pt idx="10">
                  <c:v>1.4733381138044172E-2</c:v>
                </c:pt>
                <c:pt idx="11">
                  <c:v>1.4726464057697673E-2</c:v>
                </c:pt>
                <c:pt idx="12">
                  <c:v>1.4394444201065689E-2</c:v>
                </c:pt>
                <c:pt idx="13">
                  <c:v>1.4221517192403202E-2</c:v>
                </c:pt>
                <c:pt idx="14">
                  <c:v>1.116877906614804E-2</c:v>
                </c:pt>
                <c:pt idx="15">
                  <c:v>1.0308755409733255E-2</c:v>
                </c:pt>
                <c:pt idx="16">
                  <c:v>9.6147416816344602E-3</c:v>
                </c:pt>
                <c:pt idx="17">
                  <c:v>9.368032482609305E-3</c:v>
                </c:pt>
                <c:pt idx="18">
                  <c:v>8.6578789003686797E-3</c:v>
                </c:pt>
                <c:pt idx="19">
                  <c:v>8.544899921375854E-3</c:v>
                </c:pt>
                <c:pt idx="20">
                  <c:v>6.2507349397868169E-3</c:v>
                </c:pt>
                <c:pt idx="21">
                  <c:v>6.158507201833488E-3</c:v>
                </c:pt>
                <c:pt idx="22">
                  <c:v>3.0458210459086621E-3</c:v>
                </c:pt>
                <c:pt idx="23">
                  <c:v>1.4917836613950828E-3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B8-41C3-AB24-449831FA6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7558432"/>
        <c:axId val="1917558848"/>
      </c:barChart>
      <c:lineChart>
        <c:grouping val="standard"/>
        <c:varyColors val="0"/>
        <c:ser>
          <c:idx val="2"/>
          <c:order val="2"/>
          <c:tx>
            <c:strRef>
              <c:f>'Con TD'!$Q$33</c:f>
              <c:strCache>
                <c:ptCount val="1"/>
                <c:pt idx="0">
                  <c:v>€ Frec. Acumul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'Con TD'!$N$34:$N$58</c:f>
              <c:strCache>
                <c:ptCount val="24"/>
                <c:pt idx="0">
                  <c:v>Camarero 3</c:v>
                </c:pt>
                <c:pt idx="1">
                  <c:v>Camarero 2</c:v>
                </c:pt>
                <c:pt idx="2">
                  <c:v>Camarero 4</c:v>
                </c:pt>
                <c:pt idx="3">
                  <c:v>Camarero 7</c:v>
                </c:pt>
                <c:pt idx="4">
                  <c:v>Camarero 10</c:v>
                </c:pt>
                <c:pt idx="5">
                  <c:v>Camarero 11</c:v>
                </c:pt>
                <c:pt idx="6">
                  <c:v>Camarero 8</c:v>
                </c:pt>
                <c:pt idx="7">
                  <c:v>Camarero 21</c:v>
                </c:pt>
                <c:pt idx="8">
                  <c:v>Camarero 6</c:v>
                </c:pt>
                <c:pt idx="9">
                  <c:v>Camarero 19</c:v>
                </c:pt>
                <c:pt idx="10">
                  <c:v>Camarero 16</c:v>
                </c:pt>
                <c:pt idx="11">
                  <c:v>Camarero 17</c:v>
                </c:pt>
                <c:pt idx="12">
                  <c:v>Camarero 1</c:v>
                </c:pt>
                <c:pt idx="13">
                  <c:v>Camarero 14</c:v>
                </c:pt>
                <c:pt idx="14">
                  <c:v>Camarero 13</c:v>
                </c:pt>
                <c:pt idx="15">
                  <c:v>Camarero 9</c:v>
                </c:pt>
                <c:pt idx="16">
                  <c:v>Camarero 20</c:v>
                </c:pt>
                <c:pt idx="17">
                  <c:v>Camarero 12</c:v>
                </c:pt>
                <c:pt idx="18">
                  <c:v>Camarero 24</c:v>
                </c:pt>
                <c:pt idx="19">
                  <c:v>Camarero 5</c:v>
                </c:pt>
                <c:pt idx="20">
                  <c:v>Camarero 15</c:v>
                </c:pt>
                <c:pt idx="21">
                  <c:v>Camarero 18</c:v>
                </c:pt>
                <c:pt idx="22">
                  <c:v>Camarero 22</c:v>
                </c:pt>
                <c:pt idx="23">
                  <c:v>Camarero 23</c:v>
                </c:pt>
              </c:strCache>
            </c:strRef>
          </c:cat>
          <c:val>
            <c:numRef>
              <c:f>'Con TD'!$Q$34:$Q$58</c:f>
              <c:numCache>
                <c:formatCode>0.00%</c:formatCode>
                <c:ptCount val="24"/>
                <c:pt idx="0">
                  <c:v>0.24562321741075233</c:v>
                </c:pt>
                <c:pt idx="1">
                  <c:v>0.42517678904518935</c:v>
                </c:pt>
                <c:pt idx="2">
                  <c:v>0.56090835099110237</c:v>
                </c:pt>
                <c:pt idx="3">
                  <c:v>0.66060653571865013</c:v>
                </c:pt>
                <c:pt idx="4">
                  <c:v>0.74487963127350376</c:v>
                </c:pt>
                <c:pt idx="5">
                  <c:v>0.79030640360241544</c:v>
                </c:pt>
                <c:pt idx="6">
                  <c:v>0.81405274043194864</c:v>
                </c:pt>
                <c:pt idx="7">
                  <c:v>0.83649405476944227</c:v>
                </c:pt>
                <c:pt idx="8">
                  <c:v>0.85211973927218487</c:v>
                </c:pt>
                <c:pt idx="9">
                  <c:v>0.86731425909999571</c:v>
                </c:pt>
                <c:pt idx="10">
                  <c:v>0.88204764023803983</c:v>
                </c:pt>
                <c:pt idx="11">
                  <c:v>0.89677410429573745</c:v>
                </c:pt>
                <c:pt idx="12">
                  <c:v>0.91116854849680318</c:v>
                </c:pt>
                <c:pt idx="13">
                  <c:v>0.92539006568920645</c:v>
                </c:pt>
                <c:pt idx="14">
                  <c:v>0.93655884475535456</c:v>
                </c:pt>
                <c:pt idx="15">
                  <c:v>0.94686760016508775</c:v>
                </c:pt>
                <c:pt idx="16">
                  <c:v>0.95648234184672221</c:v>
                </c:pt>
                <c:pt idx="17">
                  <c:v>0.96585037432933163</c:v>
                </c:pt>
                <c:pt idx="18">
                  <c:v>0.97450825322970025</c:v>
                </c:pt>
                <c:pt idx="19">
                  <c:v>0.98305315315107611</c:v>
                </c:pt>
                <c:pt idx="20">
                  <c:v>0.98930388809086289</c:v>
                </c:pt>
                <c:pt idx="21">
                  <c:v>0.99546239529269631</c:v>
                </c:pt>
                <c:pt idx="22">
                  <c:v>0.99850821633860498</c:v>
                </c:pt>
                <c:pt idx="23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7B8-41C3-AB24-449831FA6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6382944"/>
        <c:axId val="2061303136"/>
      </c:lineChart>
      <c:catAx>
        <c:axId val="191755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17558848"/>
        <c:crosses val="autoZero"/>
        <c:auto val="1"/>
        <c:lblAlgn val="ctr"/>
        <c:lblOffset val="100"/>
        <c:noMultiLvlLbl val="0"/>
      </c:catAx>
      <c:valAx>
        <c:axId val="191755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17558432"/>
        <c:crosses val="autoZero"/>
        <c:crossBetween val="between"/>
      </c:valAx>
      <c:valAx>
        <c:axId val="2061303136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26382944"/>
        <c:crosses val="max"/>
        <c:crossBetween val="between"/>
      </c:valAx>
      <c:catAx>
        <c:axId val="192638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61303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507238258592909"/>
          <c:y val="0.40190315179055586"/>
          <c:w val="0.18540092289628474"/>
          <c:h val="0.194202284942608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857250</xdr:colOff>
      <xdr:row>3</xdr:row>
      <xdr:rowOff>76199</xdr:rowOff>
    </xdr:from>
    <xdr:to>
      <xdr:col>16</xdr:col>
      <xdr:colOff>228600</xdr:colOff>
      <xdr:row>33</xdr:row>
      <xdr:rowOff>9524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0.80412</cdr:x>
      <cdr:y>0.28499</cdr:y>
    </cdr:from>
    <cdr:to>
      <cdr:x>0.85251</cdr:x>
      <cdr:y>0.57727</cdr:y>
    </cdr:to>
    <cdr:sp macro="" textlink="">
      <cdr:nvSpPr>
        <cdr:cNvPr id="2" name="CuadroTexto 1"/>
        <cdr:cNvSpPr txBox="1"/>
      </cdr:nvSpPr>
      <cdr:spPr>
        <a:xfrm xmlns:a="http://schemas.openxmlformats.org/drawingml/2006/main" rot="16200000">
          <a:off x="4886709" y="2268310"/>
          <a:ext cx="1650856" cy="333686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100">
              <a:solidFill>
                <a:schemeClr val="bg1"/>
              </a:solidFill>
            </a:rPr>
            <a:t>% Frecuencia Acumulada</a:t>
          </a:r>
        </a:p>
        <a:p xmlns:a="http://schemas.openxmlformats.org/drawingml/2006/main">
          <a:endParaRPr lang="es-ES" sz="1100">
            <a:solidFill>
              <a:schemeClr val="bg1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3</xdr:row>
      <xdr:rowOff>180975</xdr:rowOff>
    </xdr:from>
    <xdr:to>
      <xdr:col>26</xdr:col>
      <xdr:colOff>219075</xdr:colOff>
      <xdr:row>29</xdr:row>
      <xdr:rowOff>142875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194468</xdr:colOff>
      <xdr:row>33</xdr:row>
      <xdr:rowOff>1586</xdr:rowOff>
    </xdr:from>
    <xdr:to>
      <xdr:col>24</xdr:col>
      <xdr:colOff>63500</xdr:colOff>
      <xdr:row>55</xdr:row>
      <xdr:rowOff>71437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 de Windows" refreshedDate="42826.722744444443" createdVersion="6" refreshedVersion="6" minRefreshableVersion="3" recordCount="3246">
  <cacheSource type="worksheet">
    <worksheetSource name="Tabla1"/>
  </cacheSource>
  <cacheFields count="6">
    <cacheField name="Id" numFmtId="0">
      <sharedItems containsSemiMixedTypes="0" containsString="0" containsNumber="1" containsInteger="1" minValue="1" maxValue="18430"/>
    </cacheField>
    <cacheField name="CodCamarero" numFmtId="0">
      <sharedItems containsSemiMixedTypes="0" containsString="0" containsNumber="1" containsInteger="1" minValue="1" maxValue="24"/>
    </cacheField>
    <cacheField name="Camareros" numFmtId="0">
      <sharedItems count="24">
        <s v="Camarero 1"/>
        <s v="Camarero 2"/>
        <s v="Camarero 3"/>
        <s v="Camarero 4"/>
        <s v="Camarero 5"/>
        <s v="Camarero 6"/>
        <s v="Camarero 7"/>
        <s v="Camarero 8"/>
        <s v="Camarero 9"/>
        <s v="Camarero 10"/>
        <s v="Camarero 11"/>
        <s v="Camarero 12"/>
        <s v="Camarero 13"/>
        <s v="Camarero 14"/>
        <s v="Camarero 15"/>
        <s v="Camarero 16"/>
        <s v="Camarero 17"/>
        <s v="Camarero 18"/>
        <s v="Camarero 19"/>
        <s v="Camarero 20"/>
        <s v="Camarero 21"/>
        <s v="Camarero 22"/>
        <s v="Camarero 23"/>
        <s v="Camarero 24"/>
      </sharedItems>
    </cacheField>
    <cacheField name="Fecha" numFmtId="22">
      <sharedItems containsSemiMixedTypes="0" containsNonDate="0" containsDate="1" containsString="0" minDate="2017-01-02T07:00:29" maxDate="2017-01-08T19:58:05"/>
    </cacheField>
    <cacheField name="Hora" numFmtId="165">
      <sharedItems containsSemiMixedTypes="0" containsNonDate="0" containsDate="1" containsString="0" minDate="1899-12-30T07:00:29" maxDate="1899-12-30T19:59:31"/>
    </cacheField>
    <cacheField name="Importe" numFmtId="166">
      <sharedItems containsSemiMixedTypes="0" containsString="0" containsNumber="1" minValue="1" maxValue="54.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46">
  <r>
    <n v="1"/>
    <n v="1"/>
    <x v="0"/>
    <d v="2017-01-06T13:12:00"/>
    <d v="1899-12-30T13:12:00"/>
    <n v="42.3"/>
  </r>
  <r>
    <n v="2"/>
    <n v="1"/>
    <x v="0"/>
    <d v="2017-01-03T18:41:46"/>
    <d v="1899-12-30T18:41:46"/>
    <n v="3"/>
  </r>
  <r>
    <n v="3"/>
    <n v="1"/>
    <x v="0"/>
    <d v="2017-01-04T10:58:05"/>
    <d v="1899-12-30T10:58:05"/>
    <n v="7.9"/>
  </r>
  <r>
    <n v="4"/>
    <n v="1"/>
    <x v="0"/>
    <d v="2017-01-08T12:38:53"/>
    <d v="1899-12-30T12:38:53"/>
    <n v="2.1"/>
  </r>
  <r>
    <n v="5"/>
    <n v="1"/>
    <x v="0"/>
    <d v="2017-01-03T13:22:05"/>
    <d v="1899-12-30T13:22:05"/>
    <n v="27.4"/>
  </r>
  <r>
    <n v="6"/>
    <n v="1"/>
    <x v="0"/>
    <d v="2017-01-08T15:01:26"/>
    <d v="1899-12-30T15:01:26"/>
    <n v="4.9000000000000004"/>
  </r>
  <r>
    <n v="7"/>
    <n v="1"/>
    <x v="0"/>
    <d v="2017-01-08T16:46:34"/>
    <d v="1899-12-30T16:46:34"/>
    <n v="11"/>
  </r>
  <r>
    <n v="8"/>
    <n v="1"/>
    <x v="0"/>
    <d v="2017-01-06T19:43:41"/>
    <d v="1899-12-30T19:43:41"/>
    <n v="14"/>
  </r>
  <r>
    <n v="9"/>
    <n v="1"/>
    <x v="0"/>
    <d v="2017-01-06T18:37:26"/>
    <d v="1899-12-30T18:37:26"/>
    <n v="9"/>
  </r>
  <r>
    <n v="10"/>
    <n v="1"/>
    <x v="0"/>
    <d v="2017-01-02T12:51:50"/>
    <d v="1899-12-30T12:51:50"/>
    <n v="3.5"/>
  </r>
  <r>
    <n v="11"/>
    <n v="1"/>
    <x v="0"/>
    <d v="2017-01-02T14:05:17"/>
    <d v="1899-12-30T14:05:17"/>
    <n v="13.3"/>
  </r>
  <r>
    <n v="12"/>
    <n v="1"/>
    <x v="0"/>
    <d v="2017-01-04T08:21:07"/>
    <d v="1899-12-30T08:21:07"/>
    <n v="15.3"/>
  </r>
  <r>
    <n v="13"/>
    <n v="1"/>
    <x v="0"/>
    <d v="2017-01-02T08:49:55"/>
    <d v="1899-12-30T08:49:55"/>
    <n v="4.8"/>
  </r>
  <r>
    <n v="14"/>
    <n v="1"/>
    <x v="0"/>
    <d v="2017-01-02T16:12:00"/>
    <d v="1899-12-30T16:12:00"/>
    <n v="14"/>
  </r>
  <r>
    <n v="15"/>
    <n v="1"/>
    <x v="0"/>
    <d v="2017-01-05T18:20:10"/>
    <d v="1899-12-30T18:20:10"/>
    <n v="10"/>
  </r>
  <r>
    <n v="16"/>
    <n v="1"/>
    <x v="0"/>
    <d v="2017-01-06T19:45:07"/>
    <d v="1899-12-30T19:45:07"/>
    <n v="13"/>
  </r>
  <r>
    <n v="17"/>
    <n v="1"/>
    <x v="0"/>
    <d v="2017-01-07T11:11:02"/>
    <d v="1899-12-30T11:11:02"/>
    <n v="5.8"/>
  </r>
  <r>
    <n v="18"/>
    <n v="1"/>
    <x v="0"/>
    <d v="2017-01-04T14:31:12"/>
    <d v="1899-12-30T14:31:12"/>
    <n v="2.2999999999999998"/>
  </r>
  <r>
    <n v="19"/>
    <n v="1"/>
    <x v="0"/>
    <d v="2017-01-04T14:19:41"/>
    <d v="1899-12-30T14:19:41"/>
    <n v="48.2"/>
  </r>
  <r>
    <n v="20"/>
    <n v="1"/>
    <x v="0"/>
    <d v="2017-01-04T12:05:46"/>
    <d v="1899-12-30T12:05:46"/>
    <n v="7.1"/>
  </r>
  <r>
    <n v="21"/>
    <n v="1"/>
    <x v="0"/>
    <d v="2017-01-07T19:24:58"/>
    <d v="1899-12-30T19:24:58"/>
    <n v="19"/>
  </r>
  <r>
    <n v="22"/>
    <n v="1"/>
    <x v="0"/>
    <d v="2017-01-05T12:46:05"/>
    <d v="1899-12-30T12:46:05"/>
    <n v="7.9"/>
  </r>
  <r>
    <n v="23"/>
    <n v="1"/>
    <x v="0"/>
    <d v="2017-01-02T18:56:10"/>
    <d v="1899-12-30T18:56:10"/>
    <n v="8"/>
  </r>
  <r>
    <n v="24"/>
    <n v="1"/>
    <x v="0"/>
    <d v="2017-01-03T15:59:02"/>
    <d v="1899-12-30T15:59:02"/>
    <n v="21.8"/>
  </r>
  <r>
    <n v="25"/>
    <n v="1"/>
    <x v="0"/>
    <d v="2017-01-08T07:01:55"/>
    <d v="1899-12-30T07:01:55"/>
    <n v="1.9"/>
  </r>
  <r>
    <n v="26"/>
    <n v="1"/>
    <x v="0"/>
    <d v="2017-01-04T10:00:29"/>
    <d v="1899-12-30T10:00:29"/>
    <n v="3.7"/>
  </r>
  <r>
    <n v="27"/>
    <n v="1"/>
    <x v="0"/>
    <d v="2017-01-08T07:58:05"/>
    <d v="1899-12-30T07:58:05"/>
    <n v="8.1999999999999993"/>
  </r>
  <r>
    <n v="28"/>
    <n v="1"/>
    <x v="0"/>
    <d v="2017-01-06T09:44:38"/>
    <d v="1899-12-30T09:44:38"/>
    <n v="2.1"/>
  </r>
  <r>
    <n v="29"/>
    <n v="1"/>
    <x v="0"/>
    <d v="2017-01-08T12:48:58"/>
    <d v="1899-12-30T12:48:58"/>
    <n v="6.6"/>
  </r>
  <r>
    <n v="30"/>
    <n v="1"/>
    <x v="0"/>
    <d v="2017-01-08T15:36:00"/>
    <d v="1899-12-30T15:36:00"/>
    <n v="33.299999999999997"/>
  </r>
  <r>
    <n v="31"/>
    <n v="1"/>
    <x v="0"/>
    <d v="2017-01-04T17:03:50"/>
    <d v="1899-12-30T17:03:50"/>
    <n v="15"/>
  </r>
  <r>
    <n v="32"/>
    <n v="1"/>
    <x v="0"/>
    <d v="2017-01-05T16:58:05"/>
    <d v="1899-12-30T16:58:05"/>
    <n v="5"/>
  </r>
  <r>
    <n v="33"/>
    <n v="1"/>
    <x v="0"/>
    <d v="2017-01-05T10:36:29"/>
    <d v="1899-12-30T10:36:29"/>
    <n v="7.9"/>
  </r>
  <r>
    <n v="34"/>
    <n v="1"/>
    <x v="0"/>
    <d v="2017-01-07T14:15:22"/>
    <d v="1899-12-30T14:15:22"/>
    <n v="41.5"/>
  </r>
  <r>
    <n v="35"/>
    <n v="1"/>
    <x v="0"/>
    <d v="2017-01-02T13:43:41"/>
    <d v="1899-12-30T13:43:41"/>
    <n v="3.3"/>
  </r>
  <r>
    <n v="36"/>
    <n v="1"/>
    <x v="0"/>
    <d v="2017-01-05T17:05:17"/>
    <d v="1899-12-30T17:05:17"/>
    <n v="21"/>
  </r>
  <r>
    <n v="37"/>
    <n v="1"/>
    <x v="0"/>
    <d v="2017-01-06T14:42:43"/>
    <d v="1899-12-30T14:42:43"/>
    <n v="20.2"/>
  </r>
  <r>
    <n v="38"/>
    <n v="1"/>
    <x v="0"/>
    <d v="2017-01-05T10:12:00"/>
    <d v="1899-12-30T10:12:00"/>
    <n v="10.199999999999999"/>
  </r>
  <r>
    <n v="39"/>
    <n v="1"/>
    <x v="0"/>
    <d v="2017-01-03T09:05:46"/>
    <d v="1899-12-30T09:05:46"/>
    <n v="3.3"/>
  </r>
  <r>
    <n v="40"/>
    <n v="1"/>
    <x v="0"/>
    <d v="2017-01-05T17:48:29"/>
    <d v="1899-12-30T17:48:29"/>
    <n v="2"/>
  </r>
  <r>
    <n v="41"/>
    <n v="1"/>
    <x v="0"/>
    <d v="2017-01-06T11:44:10"/>
    <d v="1899-12-30T11:44:10"/>
    <n v="6"/>
  </r>
  <r>
    <n v="42"/>
    <n v="1"/>
    <x v="0"/>
    <d v="2017-01-08T09:01:26"/>
    <d v="1899-12-30T09:01:26"/>
    <n v="2.5"/>
  </r>
  <r>
    <n v="43"/>
    <n v="1"/>
    <x v="0"/>
    <d v="2017-01-03T14:57:07"/>
    <d v="1899-12-30T14:57:07"/>
    <n v="15.6"/>
  </r>
  <r>
    <n v="44"/>
    <n v="1"/>
    <x v="0"/>
    <d v="2017-01-04T10:24:58"/>
    <d v="1899-12-30T10:24:58"/>
    <n v="1.3"/>
  </r>
  <r>
    <n v="45"/>
    <n v="1"/>
    <x v="0"/>
    <d v="2017-01-06T09:10:05"/>
    <d v="1899-12-30T09:10:05"/>
    <n v="14.1"/>
  </r>
  <r>
    <n v="46"/>
    <n v="1"/>
    <x v="0"/>
    <d v="2017-01-07T12:48:58"/>
    <d v="1899-12-30T12:48:58"/>
    <n v="7.5"/>
  </r>
  <r>
    <n v="47"/>
    <n v="1"/>
    <x v="0"/>
    <d v="2017-01-05T09:08:38"/>
    <d v="1899-12-30T09:08:38"/>
    <n v="8.8000000000000007"/>
  </r>
  <r>
    <n v="48"/>
    <n v="1"/>
    <x v="0"/>
    <d v="2017-01-08T13:37:55"/>
    <d v="1899-12-30T13:37:55"/>
    <n v="34.799999999999997"/>
  </r>
  <r>
    <n v="49"/>
    <n v="1"/>
    <x v="0"/>
    <d v="2017-01-02T18:12:58"/>
    <d v="1899-12-30T18:12:58"/>
    <n v="2"/>
  </r>
  <r>
    <n v="50"/>
    <n v="1"/>
    <x v="0"/>
    <d v="2017-01-05T13:07:41"/>
    <d v="1899-12-30T13:07:41"/>
    <n v="30.9"/>
  </r>
  <r>
    <n v="801"/>
    <n v="2"/>
    <x v="1"/>
    <d v="2017-01-08T13:29:17"/>
    <d v="1899-12-30T13:29:17"/>
    <n v="49.3"/>
  </r>
  <r>
    <n v="802"/>
    <n v="2"/>
    <x v="1"/>
    <d v="2017-01-08T18:28:48"/>
    <d v="1899-12-30T18:28:48"/>
    <n v="4"/>
  </r>
  <r>
    <n v="803"/>
    <n v="2"/>
    <x v="1"/>
    <d v="2017-01-07T16:45:07"/>
    <d v="1899-12-30T16:45:07"/>
    <n v="13"/>
  </r>
  <r>
    <n v="804"/>
    <n v="2"/>
    <x v="1"/>
    <d v="2017-01-08T17:12:29"/>
    <d v="1899-12-30T17:12:29"/>
    <n v="17"/>
  </r>
  <r>
    <n v="805"/>
    <n v="2"/>
    <x v="1"/>
    <d v="2017-01-04T18:48:58"/>
    <d v="1899-12-30T18:48:58"/>
    <n v="18"/>
  </r>
  <r>
    <n v="806"/>
    <n v="2"/>
    <x v="1"/>
    <d v="2017-01-03T14:13:55"/>
    <d v="1899-12-30T14:13:55"/>
    <n v="15.4"/>
  </r>
  <r>
    <n v="807"/>
    <n v="2"/>
    <x v="1"/>
    <d v="2017-01-07T12:48:58"/>
    <d v="1899-12-30T12:48:58"/>
    <n v="8.5"/>
  </r>
  <r>
    <n v="808"/>
    <n v="2"/>
    <x v="1"/>
    <d v="2017-01-02T17:19:41"/>
    <d v="1899-12-30T17:19:41"/>
    <n v="21"/>
  </r>
  <r>
    <n v="809"/>
    <n v="2"/>
    <x v="1"/>
    <d v="2017-01-03T09:36:00"/>
    <d v="1899-12-30T09:36:00"/>
    <n v="1.2"/>
  </r>
  <r>
    <n v="810"/>
    <n v="2"/>
    <x v="1"/>
    <d v="2017-01-06T16:29:17"/>
    <d v="1899-12-30T16:29:17"/>
    <n v="21"/>
  </r>
  <r>
    <n v="811"/>
    <n v="2"/>
    <x v="1"/>
    <d v="2017-01-07T12:43:12"/>
    <d v="1899-12-30T12:43:12"/>
    <n v="5.9"/>
  </r>
  <r>
    <n v="812"/>
    <n v="2"/>
    <x v="1"/>
    <d v="2017-01-08T15:07:12"/>
    <d v="1899-12-30T15:07:12"/>
    <n v="5"/>
  </r>
  <r>
    <n v="813"/>
    <n v="2"/>
    <x v="1"/>
    <d v="2017-01-04T12:53:17"/>
    <d v="1899-12-30T12:53:17"/>
    <n v="1.8"/>
  </r>
  <r>
    <n v="814"/>
    <n v="2"/>
    <x v="1"/>
    <d v="2017-01-02T07:20:38"/>
    <d v="1899-12-30T07:20:38"/>
    <n v="7.2"/>
  </r>
  <r>
    <n v="815"/>
    <n v="2"/>
    <x v="1"/>
    <d v="2017-01-03T18:28:48"/>
    <d v="1899-12-30T18:28:48"/>
    <n v="4"/>
  </r>
  <r>
    <n v="816"/>
    <n v="2"/>
    <x v="1"/>
    <d v="2017-01-02T11:26:53"/>
    <d v="1899-12-30T11:26:53"/>
    <n v="9.8000000000000007"/>
  </r>
  <r>
    <n v="817"/>
    <n v="2"/>
    <x v="1"/>
    <d v="2017-01-04T09:15:50"/>
    <d v="1899-12-30T09:15:50"/>
    <n v="3"/>
  </r>
  <r>
    <n v="818"/>
    <n v="2"/>
    <x v="1"/>
    <d v="2017-01-03T18:41:46"/>
    <d v="1899-12-30T18:41:46"/>
    <n v="18"/>
  </r>
  <r>
    <n v="819"/>
    <n v="2"/>
    <x v="1"/>
    <d v="2017-01-07T18:21:36"/>
    <d v="1899-12-30T18:21:36"/>
    <n v="13"/>
  </r>
  <r>
    <n v="820"/>
    <n v="2"/>
    <x v="1"/>
    <d v="2017-01-08T13:26:24"/>
    <d v="1899-12-30T13:26:24"/>
    <n v="40.5"/>
  </r>
  <r>
    <n v="821"/>
    <n v="2"/>
    <x v="1"/>
    <d v="2017-01-02T19:14:53"/>
    <d v="1899-12-30T19:14:53"/>
    <n v="11"/>
  </r>
  <r>
    <n v="822"/>
    <n v="2"/>
    <x v="1"/>
    <d v="2017-01-05T08:11:02"/>
    <d v="1899-12-30T08:11:02"/>
    <n v="3.4"/>
  </r>
  <r>
    <n v="823"/>
    <n v="2"/>
    <x v="1"/>
    <d v="2017-01-06T09:33:07"/>
    <d v="1899-12-30T09:33:07"/>
    <n v="11.8"/>
  </r>
  <r>
    <n v="824"/>
    <n v="2"/>
    <x v="1"/>
    <d v="2017-01-02T17:34:05"/>
    <d v="1899-12-30T17:34:05"/>
    <n v="6"/>
  </r>
  <r>
    <n v="825"/>
    <n v="2"/>
    <x v="1"/>
    <d v="2017-01-04T15:43:12"/>
    <d v="1899-12-30T15:43:12"/>
    <n v="43.4"/>
  </r>
  <r>
    <n v="826"/>
    <n v="2"/>
    <x v="1"/>
    <d v="2017-01-08T12:31:41"/>
    <d v="1899-12-30T12:31:41"/>
    <n v="3.1"/>
  </r>
  <r>
    <n v="827"/>
    <n v="2"/>
    <x v="1"/>
    <d v="2017-01-05T14:28:19"/>
    <d v="1899-12-30T14:28:19"/>
    <n v="53.1"/>
  </r>
  <r>
    <n v="828"/>
    <n v="2"/>
    <x v="1"/>
    <d v="2017-01-05T08:47:02"/>
    <d v="1899-12-30T08:47:02"/>
    <n v="11.5"/>
  </r>
  <r>
    <n v="829"/>
    <n v="2"/>
    <x v="1"/>
    <d v="2017-01-08T13:30:43"/>
    <d v="1899-12-30T13:30:43"/>
    <n v="21.3"/>
  </r>
  <r>
    <n v="830"/>
    <n v="2"/>
    <x v="1"/>
    <d v="2017-01-06T13:16:19"/>
    <d v="1899-12-30T13:16:19"/>
    <n v="35.299999999999997"/>
  </r>
  <r>
    <n v="831"/>
    <n v="2"/>
    <x v="1"/>
    <d v="2017-01-08T17:32:38"/>
    <d v="1899-12-30T17:32:38"/>
    <n v="20"/>
  </r>
  <r>
    <n v="832"/>
    <n v="2"/>
    <x v="1"/>
    <d v="2017-01-02T17:11:02"/>
    <d v="1899-12-30T17:11:02"/>
    <n v="3"/>
  </r>
  <r>
    <n v="833"/>
    <n v="2"/>
    <x v="1"/>
    <d v="2017-01-03T13:19:12"/>
    <d v="1899-12-30T13:19:12"/>
    <n v="22.2"/>
  </r>
  <r>
    <n v="834"/>
    <n v="2"/>
    <x v="1"/>
    <d v="2017-01-05T15:44:38"/>
    <d v="1899-12-30T15:44:38"/>
    <n v="30.3"/>
  </r>
  <r>
    <n v="835"/>
    <n v="2"/>
    <x v="1"/>
    <d v="2017-01-08T12:17:17"/>
    <d v="1899-12-30T12:17:17"/>
    <n v="9.5"/>
  </r>
  <r>
    <n v="836"/>
    <n v="2"/>
    <x v="1"/>
    <d v="2017-01-08T10:24:58"/>
    <d v="1899-12-30T10:24:58"/>
    <n v="3.9"/>
  </r>
  <r>
    <n v="837"/>
    <n v="2"/>
    <x v="1"/>
    <d v="2017-01-04T07:32:10"/>
    <d v="1899-12-30T07:32:10"/>
    <n v="2.8"/>
  </r>
  <r>
    <n v="838"/>
    <n v="2"/>
    <x v="1"/>
    <d v="2017-01-07T12:34:34"/>
    <d v="1899-12-30T12:34:34"/>
    <n v="8.1"/>
  </r>
  <r>
    <n v="839"/>
    <n v="2"/>
    <x v="1"/>
    <d v="2017-01-06T10:04:48"/>
    <d v="1899-12-30T10:04:48"/>
    <n v="6.6"/>
  </r>
  <r>
    <n v="840"/>
    <n v="2"/>
    <x v="1"/>
    <d v="2017-01-07T16:48:00"/>
    <d v="1899-12-30T16:48:00"/>
    <n v="4"/>
  </r>
  <r>
    <n v="841"/>
    <n v="2"/>
    <x v="1"/>
    <d v="2017-01-06T13:23:31"/>
    <d v="1899-12-30T13:23:31"/>
    <n v="51.1"/>
  </r>
  <r>
    <n v="842"/>
    <n v="2"/>
    <x v="1"/>
    <d v="2017-01-05T15:14:24"/>
    <d v="1899-12-30T15:14:24"/>
    <n v="49.5"/>
  </r>
  <r>
    <n v="843"/>
    <n v="2"/>
    <x v="1"/>
    <d v="2017-01-04T13:30:43"/>
    <d v="1899-12-30T13:30:43"/>
    <n v="32.9"/>
  </r>
  <r>
    <n v="844"/>
    <n v="2"/>
    <x v="1"/>
    <d v="2017-01-08T10:49:26"/>
    <d v="1899-12-30T10:49:26"/>
    <n v="7.5"/>
  </r>
  <r>
    <n v="845"/>
    <n v="2"/>
    <x v="1"/>
    <d v="2017-01-05T15:59:02"/>
    <d v="1899-12-30T15:59:02"/>
    <n v="48.8"/>
  </r>
  <r>
    <n v="846"/>
    <n v="2"/>
    <x v="1"/>
    <d v="2017-01-04T17:13:55"/>
    <d v="1899-12-30T17:13:55"/>
    <n v="15"/>
  </r>
  <r>
    <n v="847"/>
    <n v="2"/>
    <x v="1"/>
    <d v="2017-01-02T09:02:53"/>
    <d v="1899-12-30T09:02:53"/>
    <n v="14.1"/>
  </r>
  <r>
    <n v="848"/>
    <n v="2"/>
    <x v="1"/>
    <d v="2017-01-02T10:52:19"/>
    <d v="1899-12-30T10:52:19"/>
    <n v="9.3000000000000007"/>
  </r>
  <r>
    <n v="849"/>
    <n v="2"/>
    <x v="1"/>
    <d v="2017-01-07T07:45:07"/>
    <d v="1899-12-30T07:45:07"/>
    <n v="4.2"/>
  </r>
  <r>
    <n v="850"/>
    <n v="2"/>
    <x v="1"/>
    <d v="2017-01-06T07:10:34"/>
    <d v="1899-12-30T07:10:34"/>
    <n v="15.3"/>
  </r>
  <r>
    <n v="851"/>
    <n v="2"/>
    <x v="1"/>
    <d v="2017-01-04T18:05:46"/>
    <d v="1899-12-30T18:05:46"/>
    <n v="18"/>
  </r>
  <r>
    <n v="852"/>
    <n v="2"/>
    <x v="1"/>
    <d v="2017-01-02T12:57:36"/>
    <d v="1899-12-30T12:57:36"/>
    <n v="1.1000000000000001"/>
  </r>
  <r>
    <n v="853"/>
    <n v="2"/>
    <x v="1"/>
    <d v="2017-01-05T08:28:19"/>
    <d v="1899-12-30T08:28:19"/>
    <n v="16.100000000000001"/>
  </r>
  <r>
    <n v="854"/>
    <n v="2"/>
    <x v="1"/>
    <d v="2017-01-06T11:34:05"/>
    <d v="1899-12-30T11:34:05"/>
    <n v="2.2000000000000002"/>
  </r>
  <r>
    <n v="855"/>
    <n v="2"/>
    <x v="1"/>
    <d v="2017-01-02T15:23:02"/>
    <d v="1899-12-30T15:23:02"/>
    <n v="12.1"/>
  </r>
  <r>
    <n v="856"/>
    <n v="2"/>
    <x v="1"/>
    <d v="2017-01-07T12:36:00"/>
    <d v="1899-12-30T12:36:00"/>
    <n v="5.9"/>
  </r>
  <r>
    <n v="857"/>
    <n v="2"/>
    <x v="1"/>
    <d v="2017-01-04T13:19:12"/>
    <d v="1899-12-30T13:19:12"/>
    <n v="51.9"/>
  </r>
  <r>
    <n v="858"/>
    <n v="2"/>
    <x v="1"/>
    <d v="2017-01-08T11:57:07"/>
    <d v="1899-12-30T11:57:07"/>
    <n v="2"/>
  </r>
  <r>
    <n v="859"/>
    <n v="2"/>
    <x v="1"/>
    <d v="2017-01-05T15:15:50"/>
    <d v="1899-12-30T15:15:50"/>
    <n v="23.3"/>
  </r>
  <r>
    <n v="860"/>
    <n v="2"/>
    <x v="1"/>
    <d v="2017-01-08T08:09:36"/>
    <d v="1899-12-30T08:09:36"/>
    <n v="14.2"/>
  </r>
  <r>
    <n v="861"/>
    <n v="2"/>
    <x v="1"/>
    <d v="2017-01-07T09:37:26"/>
    <d v="1899-12-30T09:37:26"/>
    <n v="13.5"/>
  </r>
  <r>
    <n v="862"/>
    <n v="2"/>
    <x v="1"/>
    <d v="2017-01-07T18:01:26"/>
    <d v="1899-12-30T18:01:26"/>
    <n v="18"/>
  </r>
  <r>
    <n v="863"/>
    <n v="2"/>
    <x v="1"/>
    <d v="2017-01-06T12:21:36"/>
    <d v="1899-12-30T12:21:36"/>
    <n v="5.7"/>
  </r>
  <r>
    <n v="864"/>
    <n v="2"/>
    <x v="1"/>
    <d v="2017-01-07T15:37:26"/>
    <d v="1899-12-30T15:37:26"/>
    <n v="14.8"/>
  </r>
  <r>
    <n v="865"/>
    <n v="2"/>
    <x v="1"/>
    <d v="2017-01-05T12:14:24"/>
    <d v="1899-12-30T12:14:24"/>
    <n v="7.4"/>
  </r>
  <r>
    <n v="866"/>
    <n v="2"/>
    <x v="1"/>
    <d v="2017-01-03T08:08:10"/>
    <d v="1899-12-30T08:08:10"/>
    <n v="11.3"/>
  </r>
  <r>
    <n v="867"/>
    <n v="2"/>
    <x v="1"/>
    <d v="2017-01-08T12:21:36"/>
    <d v="1899-12-30T12:21:36"/>
    <n v="1.5"/>
  </r>
  <r>
    <n v="868"/>
    <n v="2"/>
    <x v="1"/>
    <d v="2017-01-05T10:07:41"/>
    <d v="1899-12-30T10:07:41"/>
    <n v="9.3000000000000007"/>
  </r>
  <r>
    <n v="869"/>
    <n v="2"/>
    <x v="1"/>
    <d v="2017-01-05T07:23:31"/>
    <d v="1899-12-30T07:23:31"/>
    <n v="14.4"/>
  </r>
  <r>
    <n v="870"/>
    <n v="2"/>
    <x v="1"/>
    <d v="2017-01-04T14:42:43"/>
    <d v="1899-12-30T14:42:43"/>
    <n v="26"/>
  </r>
  <r>
    <n v="871"/>
    <n v="2"/>
    <x v="1"/>
    <d v="2017-01-08T13:32:10"/>
    <d v="1899-12-30T13:32:10"/>
    <n v="13.3"/>
  </r>
  <r>
    <n v="872"/>
    <n v="2"/>
    <x v="1"/>
    <d v="2017-01-05T13:26:24"/>
    <d v="1899-12-30T13:26:24"/>
    <n v="34.6"/>
  </r>
  <r>
    <n v="873"/>
    <n v="2"/>
    <x v="1"/>
    <d v="2017-01-03T11:38:24"/>
    <d v="1899-12-30T11:38:24"/>
    <n v="3.8"/>
  </r>
  <r>
    <n v="874"/>
    <n v="2"/>
    <x v="1"/>
    <d v="2017-01-08T16:12:00"/>
    <d v="1899-12-30T16:12:00"/>
    <n v="12"/>
  </r>
  <r>
    <n v="875"/>
    <n v="2"/>
    <x v="1"/>
    <d v="2017-01-06T11:49:55"/>
    <d v="1899-12-30T11:49:55"/>
    <n v="7.2"/>
  </r>
  <r>
    <n v="876"/>
    <n v="2"/>
    <x v="1"/>
    <d v="2017-01-08T16:53:46"/>
    <d v="1899-12-30T16:53:46"/>
    <n v="2"/>
  </r>
  <r>
    <n v="877"/>
    <n v="2"/>
    <x v="1"/>
    <d v="2017-01-05T16:07:41"/>
    <d v="1899-12-30T16:07:41"/>
    <n v="8"/>
  </r>
  <r>
    <n v="878"/>
    <n v="2"/>
    <x v="1"/>
    <d v="2017-01-08T09:46:05"/>
    <d v="1899-12-30T09:46:05"/>
    <n v="15.4"/>
  </r>
  <r>
    <n v="879"/>
    <n v="2"/>
    <x v="1"/>
    <d v="2017-01-02T15:14:24"/>
    <d v="1899-12-30T15:14:24"/>
    <n v="16.2"/>
  </r>
  <r>
    <n v="880"/>
    <n v="2"/>
    <x v="1"/>
    <d v="2017-01-03T12:21:36"/>
    <d v="1899-12-30T12:21:36"/>
    <n v="4.3"/>
  </r>
  <r>
    <n v="881"/>
    <n v="2"/>
    <x v="1"/>
    <d v="2017-01-08T08:35:31"/>
    <d v="1899-12-30T08:35:31"/>
    <n v="7.2"/>
  </r>
  <r>
    <n v="882"/>
    <n v="2"/>
    <x v="1"/>
    <d v="2017-01-02T07:06:14"/>
    <d v="1899-12-30T07:06:14"/>
    <n v="6.2"/>
  </r>
  <r>
    <n v="883"/>
    <n v="2"/>
    <x v="1"/>
    <d v="2017-01-02T08:24:00"/>
    <d v="1899-12-30T08:24:00"/>
    <n v="9.3000000000000007"/>
  </r>
  <r>
    <n v="884"/>
    <n v="2"/>
    <x v="1"/>
    <d v="2017-01-06T15:38:53"/>
    <d v="1899-12-30T15:38:53"/>
    <n v="8.6999999999999993"/>
  </r>
  <r>
    <n v="885"/>
    <n v="2"/>
    <x v="1"/>
    <d v="2017-01-04T17:08:10"/>
    <d v="1899-12-30T17:08:10"/>
    <n v="6"/>
  </r>
  <r>
    <n v="886"/>
    <n v="2"/>
    <x v="1"/>
    <d v="2017-01-06T15:38:53"/>
    <d v="1899-12-30T15:38:53"/>
    <n v="31.5"/>
  </r>
  <r>
    <n v="887"/>
    <n v="2"/>
    <x v="1"/>
    <d v="2017-01-04T12:18:43"/>
    <d v="1899-12-30T12:18:43"/>
    <n v="9.9"/>
  </r>
  <r>
    <n v="888"/>
    <n v="2"/>
    <x v="1"/>
    <d v="2017-01-07T09:02:53"/>
    <d v="1899-12-30T09:02:53"/>
    <n v="14.5"/>
  </r>
  <r>
    <n v="889"/>
    <n v="2"/>
    <x v="1"/>
    <d v="2017-01-04T19:14:53"/>
    <d v="1899-12-30T19:14:53"/>
    <n v="21"/>
  </r>
  <r>
    <n v="890"/>
    <n v="2"/>
    <x v="1"/>
    <d v="2017-01-02T17:16:48"/>
    <d v="1899-12-30T17:16:48"/>
    <n v="12"/>
  </r>
  <r>
    <n v="891"/>
    <n v="2"/>
    <x v="1"/>
    <d v="2017-01-04T15:08:38"/>
    <d v="1899-12-30T15:08:38"/>
    <n v="39.299999999999997"/>
  </r>
  <r>
    <n v="892"/>
    <n v="2"/>
    <x v="1"/>
    <d v="2017-01-06T07:45:07"/>
    <d v="1899-12-30T07:45:07"/>
    <n v="15"/>
  </r>
  <r>
    <n v="893"/>
    <n v="2"/>
    <x v="1"/>
    <d v="2017-01-05T19:45:07"/>
    <d v="1899-12-30T19:45:07"/>
    <n v="17"/>
  </r>
  <r>
    <n v="894"/>
    <n v="2"/>
    <x v="1"/>
    <d v="2017-01-06T18:05:46"/>
    <d v="1899-12-30T18:05:46"/>
    <n v="1"/>
  </r>
  <r>
    <n v="895"/>
    <n v="2"/>
    <x v="1"/>
    <d v="2017-01-03T12:24:29"/>
    <d v="1899-12-30T12:24:29"/>
    <n v="2.8"/>
  </r>
  <r>
    <n v="896"/>
    <n v="2"/>
    <x v="1"/>
    <d v="2017-01-03T16:26:24"/>
    <d v="1899-12-30T16:26:24"/>
    <n v="1"/>
  </r>
  <r>
    <n v="897"/>
    <n v="2"/>
    <x v="1"/>
    <d v="2017-01-02T15:50:24"/>
    <d v="1899-12-30T15:50:24"/>
    <n v="8.8000000000000007"/>
  </r>
  <r>
    <n v="898"/>
    <n v="2"/>
    <x v="1"/>
    <d v="2017-01-02T14:16:48"/>
    <d v="1899-12-30T14:16:48"/>
    <n v="37.700000000000003"/>
  </r>
  <r>
    <n v="899"/>
    <n v="2"/>
    <x v="1"/>
    <d v="2017-01-06T19:58:05"/>
    <d v="1899-12-30T19:58:05"/>
    <n v="3"/>
  </r>
  <r>
    <n v="900"/>
    <n v="2"/>
    <x v="1"/>
    <d v="2017-01-05T16:20:38"/>
    <d v="1899-12-30T16:20:38"/>
    <n v="1"/>
  </r>
  <r>
    <n v="901"/>
    <n v="2"/>
    <x v="1"/>
    <d v="2017-01-07T15:36:00"/>
    <d v="1899-12-30T15:36:00"/>
    <n v="44.8"/>
  </r>
  <r>
    <n v="902"/>
    <n v="2"/>
    <x v="1"/>
    <d v="2017-01-02T15:36:00"/>
    <d v="1899-12-30T15:36:00"/>
    <n v="21"/>
  </r>
  <r>
    <n v="903"/>
    <n v="2"/>
    <x v="1"/>
    <d v="2017-01-04T15:44:38"/>
    <d v="1899-12-30T15:44:38"/>
    <n v="29.6"/>
  </r>
  <r>
    <n v="904"/>
    <n v="2"/>
    <x v="1"/>
    <d v="2017-01-04T17:48:29"/>
    <d v="1899-12-30T17:48:29"/>
    <n v="7"/>
  </r>
  <r>
    <n v="905"/>
    <n v="2"/>
    <x v="1"/>
    <d v="2017-01-05T09:07:12"/>
    <d v="1899-12-30T09:07:12"/>
    <n v="11.1"/>
  </r>
  <r>
    <n v="906"/>
    <n v="2"/>
    <x v="1"/>
    <d v="2017-01-08T16:56:38"/>
    <d v="1899-12-30T16:56:38"/>
    <n v="3"/>
  </r>
  <r>
    <n v="907"/>
    <n v="2"/>
    <x v="1"/>
    <d v="2017-01-05T09:30:14"/>
    <d v="1899-12-30T09:30:14"/>
    <n v="3.1"/>
  </r>
  <r>
    <n v="908"/>
    <n v="2"/>
    <x v="1"/>
    <d v="2017-01-04T18:12:58"/>
    <d v="1899-12-30T18:12:58"/>
    <n v="20"/>
  </r>
  <r>
    <n v="909"/>
    <n v="2"/>
    <x v="1"/>
    <d v="2017-01-05T14:00:58"/>
    <d v="1899-12-30T14:00:58"/>
    <n v="46.6"/>
  </r>
  <r>
    <n v="910"/>
    <n v="2"/>
    <x v="1"/>
    <d v="2017-01-07T19:24:58"/>
    <d v="1899-12-30T19:24:58"/>
    <n v="6"/>
  </r>
  <r>
    <n v="911"/>
    <n v="2"/>
    <x v="1"/>
    <d v="2017-01-06T07:52:19"/>
    <d v="1899-12-30T07:52:19"/>
    <n v="10.1"/>
  </r>
  <r>
    <n v="912"/>
    <n v="2"/>
    <x v="1"/>
    <d v="2017-01-03T19:59:31"/>
    <d v="1899-12-30T19:59:31"/>
    <n v="15"/>
  </r>
  <r>
    <n v="913"/>
    <n v="2"/>
    <x v="1"/>
    <d v="2017-01-06T18:24:29"/>
    <d v="1899-12-30T18:24:29"/>
    <n v="5"/>
  </r>
  <r>
    <n v="914"/>
    <n v="2"/>
    <x v="1"/>
    <d v="2017-01-07T13:33:36"/>
    <d v="1899-12-30T13:33:36"/>
    <n v="13.8"/>
  </r>
  <r>
    <n v="915"/>
    <n v="2"/>
    <x v="1"/>
    <d v="2017-01-04T18:41:46"/>
    <d v="1899-12-30T18:41:46"/>
    <n v="2"/>
  </r>
  <r>
    <n v="916"/>
    <n v="2"/>
    <x v="1"/>
    <d v="2017-01-06T17:24:00"/>
    <d v="1899-12-30T17:24:00"/>
    <n v="8"/>
  </r>
  <r>
    <n v="917"/>
    <n v="2"/>
    <x v="1"/>
    <d v="2017-01-03T17:54:14"/>
    <d v="1899-12-30T17:54:14"/>
    <n v="14"/>
  </r>
  <r>
    <n v="918"/>
    <n v="2"/>
    <x v="1"/>
    <d v="2017-01-07T07:22:05"/>
    <d v="1899-12-30T07:22:05"/>
    <n v="8"/>
  </r>
  <r>
    <n v="919"/>
    <n v="2"/>
    <x v="1"/>
    <d v="2017-01-04T09:05:46"/>
    <d v="1899-12-30T09:05:46"/>
    <n v="1.4"/>
  </r>
  <r>
    <n v="920"/>
    <n v="2"/>
    <x v="1"/>
    <d v="2017-01-07T18:59:02"/>
    <d v="1899-12-30T18:59:02"/>
    <n v="9"/>
  </r>
  <r>
    <n v="921"/>
    <n v="2"/>
    <x v="1"/>
    <d v="2017-01-07T07:30:43"/>
    <d v="1899-12-30T07:30:43"/>
    <n v="12.7"/>
  </r>
  <r>
    <n v="922"/>
    <n v="2"/>
    <x v="1"/>
    <d v="2017-01-04T19:58:05"/>
    <d v="1899-12-30T19:58:05"/>
    <n v="18"/>
  </r>
  <r>
    <n v="923"/>
    <n v="2"/>
    <x v="1"/>
    <d v="2017-01-06T15:54:43"/>
    <d v="1899-12-30T15:54:43"/>
    <n v="20.8"/>
  </r>
  <r>
    <n v="924"/>
    <n v="2"/>
    <x v="1"/>
    <d v="2017-01-07T16:36:29"/>
    <d v="1899-12-30T16:36:29"/>
    <n v="8"/>
  </r>
  <r>
    <n v="925"/>
    <n v="2"/>
    <x v="1"/>
    <d v="2017-01-06T12:15:50"/>
    <d v="1899-12-30T12:15:50"/>
    <n v="3"/>
  </r>
  <r>
    <n v="926"/>
    <n v="2"/>
    <x v="1"/>
    <d v="2017-01-08T17:32:38"/>
    <d v="1899-12-30T17:32:38"/>
    <n v="7"/>
  </r>
  <r>
    <n v="927"/>
    <n v="2"/>
    <x v="1"/>
    <d v="2017-01-02T11:03:50"/>
    <d v="1899-12-30T11:03:50"/>
    <n v="6.3"/>
  </r>
  <r>
    <n v="928"/>
    <n v="2"/>
    <x v="1"/>
    <d v="2017-01-07T08:24:00"/>
    <d v="1899-12-30T08:24:00"/>
    <n v="15.5"/>
  </r>
  <r>
    <n v="929"/>
    <n v="2"/>
    <x v="1"/>
    <d v="2017-01-02T16:39:22"/>
    <d v="1899-12-30T16:39:22"/>
    <n v="21"/>
  </r>
  <r>
    <n v="930"/>
    <n v="2"/>
    <x v="1"/>
    <d v="2017-01-02T17:00:58"/>
    <d v="1899-12-30T17:00:58"/>
    <n v="15"/>
  </r>
  <r>
    <n v="931"/>
    <n v="2"/>
    <x v="1"/>
    <d v="2017-01-02T13:50:53"/>
    <d v="1899-12-30T13:50:53"/>
    <n v="17.100000000000001"/>
  </r>
  <r>
    <n v="932"/>
    <n v="2"/>
    <x v="1"/>
    <d v="2017-01-06T19:22:05"/>
    <d v="1899-12-30T19:22:05"/>
    <n v="9"/>
  </r>
  <r>
    <n v="933"/>
    <n v="2"/>
    <x v="1"/>
    <d v="2017-01-02T09:41:46"/>
    <d v="1899-12-30T09:41:46"/>
    <n v="4"/>
  </r>
  <r>
    <n v="934"/>
    <n v="2"/>
    <x v="1"/>
    <d v="2017-01-07T17:22:34"/>
    <d v="1899-12-30T17:22:34"/>
    <n v="4"/>
  </r>
  <r>
    <n v="935"/>
    <n v="2"/>
    <x v="1"/>
    <d v="2017-01-07T13:12:00"/>
    <d v="1899-12-30T13:12:00"/>
    <n v="28.4"/>
  </r>
  <r>
    <n v="936"/>
    <n v="2"/>
    <x v="1"/>
    <d v="2017-01-06T07:23:31"/>
    <d v="1899-12-30T07:23:31"/>
    <n v="4.9000000000000004"/>
  </r>
  <r>
    <n v="937"/>
    <n v="2"/>
    <x v="1"/>
    <d v="2017-01-02T18:36:00"/>
    <d v="1899-12-30T18:36:00"/>
    <n v="2"/>
  </r>
  <r>
    <n v="938"/>
    <n v="2"/>
    <x v="1"/>
    <d v="2017-01-04T08:28:19"/>
    <d v="1899-12-30T08:28:19"/>
    <n v="10.8"/>
  </r>
  <r>
    <n v="939"/>
    <n v="2"/>
    <x v="1"/>
    <d v="2017-01-04T09:46:05"/>
    <d v="1899-12-30T09:46:05"/>
    <n v="11.1"/>
  </r>
  <r>
    <n v="940"/>
    <n v="2"/>
    <x v="1"/>
    <d v="2017-01-07T11:55:41"/>
    <d v="1899-12-30T11:55:41"/>
    <n v="10.8"/>
  </r>
  <r>
    <n v="941"/>
    <n v="2"/>
    <x v="1"/>
    <d v="2017-01-03T14:00:58"/>
    <d v="1899-12-30T14:00:58"/>
    <n v="38.5"/>
  </r>
  <r>
    <n v="942"/>
    <n v="2"/>
    <x v="1"/>
    <d v="2017-01-03T12:34:34"/>
    <d v="1899-12-30T12:34:34"/>
    <n v="8"/>
  </r>
  <r>
    <n v="943"/>
    <n v="2"/>
    <x v="1"/>
    <d v="2017-01-02T10:32:10"/>
    <d v="1899-12-30T10:32:10"/>
    <n v="2.2000000000000002"/>
  </r>
  <r>
    <n v="944"/>
    <n v="2"/>
    <x v="1"/>
    <d v="2017-01-02T16:00:29"/>
    <d v="1899-12-30T16:00:29"/>
    <n v="5"/>
  </r>
  <r>
    <n v="945"/>
    <n v="2"/>
    <x v="1"/>
    <d v="2017-01-06T18:48:58"/>
    <d v="1899-12-30T18:48:58"/>
    <n v="7"/>
  </r>
  <r>
    <n v="946"/>
    <n v="2"/>
    <x v="1"/>
    <d v="2017-01-05T08:31:12"/>
    <d v="1899-12-30T08:31:12"/>
    <n v="13.2"/>
  </r>
  <r>
    <n v="947"/>
    <n v="2"/>
    <x v="1"/>
    <d v="2017-01-08T12:04:19"/>
    <d v="1899-12-30T12:04:19"/>
    <n v="6.9"/>
  </r>
  <r>
    <n v="948"/>
    <n v="2"/>
    <x v="1"/>
    <d v="2017-01-07T18:10:05"/>
    <d v="1899-12-30T18:10:05"/>
    <n v="10"/>
  </r>
  <r>
    <n v="949"/>
    <n v="2"/>
    <x v="1"/>
    <d v="2017-01-05T07:33:36"/>
    <d v="1899-12-30T07:33:36"/>
    <n v="14.9"/>
  </r>
  <r>
    <n v="950"/>
    <n v="2"/>
    <x v="1"/>
    <d v="2017-01-08T07:24:58"/>
    <d v="1899-12-30T07:24:58"/>
    <n v="9.4"/>
  </r>
  <r>
    <n v="951"/>
    <n v="2"/>
    <x v="1"/>
    <d v="2017-01-08T09:48:58"/>
    <d v="1899-12-30T09:48:58"/>
    <n v="2.8"/>
  </r>
  <r>
    <n v="952"/>
    <n v="2"/>
    <x v="1"/>
    <d v="2017-01-04T11:08:10"/>
    <d v="1899-12-30T11:08:10"/>
    <n v="4.7"/>
  </r>
  <r>
    <n v="953"/>
    <n v="2"/>
    <x v="1"/>
    <d v="2017-01-08T17:25:26"/>
    <d v="1899-12-30T17:25:26"/>
    <n v="4"/>
  </r>
  <r>
    <n v="954"/>
    <n v="2"/>
    <x v="1"/>
    <d v="2017-01-08T09:01:26"/>
    <d v="1899-12-30T09:01:26"/>
    <n v="4"/>
  </r>
  <r>
    <n v="955"/>
    <n v="2"/>
    <x v="1"/>
    <d v="2017-01-03T09:17:17"/>
    <d v="1899-12-30T09:17:17"/>
    <n v="10.7"/>
  </r>
  <r>
    <n v="956"/>
    <n v="2"/>
    <x v="1"/>
    <d v="2017-01-02T18:18:43"/>
    <d v="1899-12-30T18:18:43"/>
    <n v="20"/>
  </r>
  <r>
    <n v="957"/>
    <n v="2"/>
    <x v="1"/>
    <d v="2017-01-05T14:00:58"/>
    <d v="1899-12-30T14:00:58"/>
    <n v="5"/>
  </r>
  <r>
    <n v="958"/>
    <n v="2"/>
    <x v="1"/>
    <d v="2017-01-07T10:14:53"/>
    <d v="1899-12-30T10:14:53"/>
    <n v="2.6"/>
  </r>
  <r>
    <n v="959"/>
    <n v="2"/>
    <x v="1"/>
    <d v="2017-01-02T18:17:17"/>
    <d v="1899-12-30T18:17:17"/>
    <n v="16"/>
  </r>
  <r>
    <n v="960"/>
    <n v="2"/>
    <x v="1"/>
    <d v="2017-01-06T07:32:10"/>
    <d v="1899-12-30T07:32:10"/>
    <n v="10.3"/>
  </r>
  <r>
    <n v="961"/>
    <n v="2"/>
    <x v="1"/>
    <d v="2017-01-04T13:55:12"/>
    <d v="1899-12-30T13:55:12"/>
    <n v="18.3"/>
  </r>
  <r>
    <n v="962"/>
    <n v="2"/>
    <x v="1"/>
    <d v="2017-01-06T17:08:10"/>
    <d v="1899-12-30T17:08:10"/>
    <n v="18"/>
  </r>
  <r>
    <n v="963"/>
    <n v="2"/>
    <x v="1"/>
    <d v="2017-01-08T07:13:26"/>
    <d v="1899-12-30T07:13:26"/>
    <n v="15.2"/>
  </r>
  <r>
    <n v="964"/>
    <n v="2"/>
    <x v="1"/>
    <d v="2017-01-08T15:02:53"/>
    <d v="1899-12-30T15:02:53"/>
    <n v="25"/>
  </r>
  <r>
    <n v="965"/>
    <n v="2"/>
    <x v="1"/>
    <d v="2017-01-08T19:04:48"/>
    <d v="1899-12-30T19:04:48"/>
    <n v="18"/>
  </r>
  <r>
    <n v="966"/>
    <n v="2"/>
    <x v="1"/>
    <d v="2017-01-06T13:14:53"/>
    <d v="1899-12-30T13:14:53"/>
    <n v="41.4"/>
  </r>
  <r>
    <n v="967"/>
    <n v="2"/>
    <x v="1"/>
    <d v="2017-01-03T09:34:34"/>
    <d v="1899-12-30T09:34:34"/>
    <n v="6.9"/>
  </r>
  <r>
    <n v="968"/>
    <n v="2"/>
    <x v="1"/>
    <d v="2017-01-03T17:55:41"/>
    <d v="1899-12-30T17:55:41"/>
    <n v="15"/>
  </r>
  <r>
    <n v="969"/>
    <n v="2"/>
    <x v="1"/>
    <d v="2017-01-02T18:07:12"/>
    <d v="1899-12-30T18:07:12"/>
    <n v="9"/>
  </r>
  <r>
    <n v="970"/>
    <n v="2"/>
    <x v="1"/>
    <d v="2017-01-03T16:52:19"/>
    <d v="1899-12-30T16:52:19"/>
    <n v="13"/>
  </r>
  <r>
    <n v="971"/>
    <n v="2"/>
    <x v="1"/>
    <d v="2017-01-08T15:05:46"/>
    <d v="1899-12-30T15:05:46"/>
    <n v="36.9"/>
  </r>
  <r>
    <n v="972"/>
    <n v="2"/>
    <x v="1"/>
    <d v="2017-01-05T19:09:07"/>
    <d v="1899-12-30T19:09:07"/>
    <n v="18"/>
  </r>
  <r>
    <n v="973"/>
    <n v="2"/>
    <x v="1"/>
    <d v="2017-01-07T17:35:31"/>
    <d v="1899-12-30T17:35:31"/>
    <n v="2"/>
  </r>
  <r>
    <n v="974"/>
    <n v="2"/>
    <x v="1"/>
    <d v="2017-01-07T13:30:43"/>
    <d v="1899-12-30T13:30:43"/>
    <n v="46.1"/>
  </r>
  <r>
    <n v="975"/>
    <n v="2"/>
    <x v="1"/>
    <d v="2017-01-03T09:27:22"/>
    <d v="1899-12-30T09:27:22"/>
    <n v="8.6"/>
  </r>
  <r>
    <n v="976"/>
    <n v="2"/>
    <x v="1"/>
    <d v="2017-01-06T16:56:38"/>
    <d v="1899-12-30T16:56:38"/>
    <n v="3"/>
  </r>
  <r>
    <n v="977"/>
    <n v="2"/>
    <x v="1"/>
    <d v="2017-01-08T16:29:17"/>
    <d v="1899-12-30T16:29:17"/>
    <n v="1"/>
  </r>
  <r>
    <n v="978"/>
    <n v="2"/>
    <x v="1"/>
    <d v="2017-01-03T14:57:07"/>
    <d v="1899-12-30T14:57:07"/>
    <n v="44.1"/>
  </r>
  <r>
    <n v="979"/>
    <n v="2"/>
    <x v="1"/>
    <d v="2017-01-02T16:16:19"/>
    <d v="1899-12-30T16:16:19"/>
    <n v="6"/>
  </r>
  <r>
    <n v="980"/>
    <n v="2"/>
    <x v="1"/>
    <d v="2017-01-08T08:57:07"/>
    <d v="1899-12-30T08:57:07"/>
    <n v="8.6"/>
  </r>
  <r>
    <n v="981"/>
    <n v="2"/>
    <x v="1"/>
    <d v="2017-01-06T17:15:22"/>
    <d v="1899-12-30T17:15:22"/>
    <n v="10"/>
  </r>
  <r>
    <n v="982"/>
    <n v="2"/>
    <x v="1"/>
    <d v="2017-01-07T10:46:34"/>
    <d v="1899-12-30T10:46:34"/>
    <n v="4.4000000000000004"/>
  </r>
  <r>
    <n v="983"/>
    <n v="2"/>
    <x v="1"/>
    <d v="2017-01-06T11:54:14"/>
    <d v="1899-12-30T11:54:14"/>
    <n v="6.3"/>
  </r>
  <r>
    <n v="984"/>
    <n v="2"/>
    <x v="1"/>
    <d v="2017-01-03T16:16:19"/>
    <d v="1899-12-30T16:16:19"/>
    <n v="15"/>
  </r>
  <r>
    <n v="985"/>
    <n v="2"/>
    <x v="1"/>
    <d v="2017-01-03T12:17:17"/>
    <d v="1899-12-30T12:17:17"/>
    <n v="8"/>
  </r>
  <r>
    <n v="986"/>
    <n v="2"/>
    <x v="1"/>
    <d v="2017-01-02T08:25:26"/>
    <d v="1899-12-30T08:25:26"/>
    <n v="14.5"/>
  </r>
  <r>
    <n v="987"/>
    <n v="2"/>
    <x v="1"/>
    <d v="2017-01-04T18:10:05"/>
    <d v="1899-12-30T18:10:05"/>
    <n v="20"/>
  </r>
  <r>
    <n v="988"/>
    <n v="2"/>
    <x v="1"/>
    <d v="2017-01-07T13:55:12"/>
    <d v="1899-12-30T13:55:12"/>
    <n v="11.1"/>
  </r>
  <r>
    <n v="989"/>
    <n v="2"/>
    <x v="1"/>
    <d v="2017-01-04T13:43:41"/>
    <d v="1899-12-30T13:43:41"/>
    <n v="18.399999999999999"/>
  </r>
  <r>
    <n v="990"/>
    <n v="2"/>
    <x v="1"/>
    <d v="2017-01-03T17:44:10"/>
    <d v="1899-12-30T17:44:10"/>
    <n v="1"/>
  </r>
  <r>
    <n v="991"/>
    <n v="2"/>
    <x v="1"/>
    <d v="2017-01-06T07:43:41"/>
    <d v="1899-12-30T07:43:41"/>
    <n v="11.2"/>
  </r>
  <r>
    <n v="992"/>
    <n v="2"/>
    <x v="1"/>
    <d v="2017-01-03T17:29:46"/>
    <d v="1899-12-30T17:29:46"/>
    <n v="16"/>
  </r>
  <r>
    <n v="993"/>
    <n v="2"/>
    <x v="1"/>
    <d v="2017-01-07T11:18:14"/>
    <d v="1899-12-30T11:18:14"/>
    <n v="1.1000000000000001"/>
  </r>
  <r>
    <n v="994"/>
    <n v="2"/>
    <x v="1"/>
    <d v="2017-01-02T08:55:41"/>
    <d v="1899-12-30T08:55:41"/>
    <n v="1.7"/>
  </r>
  <r>
    <n v="995"/>
    <n v="2"/>
    <x v="1"/>
    <d v="2017-01-07T15:53:17"/>
    <d v="1899-12-30T15:53:17"/>
    <n v="44.6"/>
  </r>
  <r>
    <n v="996"/>
    <n v="2"/>
    <x v="1"/>
    <d v="2017-01-08T16:12:00"/>
    <d v="1899-12-30T16:12:00"/>
    <n v="19"/>
  </r>
  <r>
    <n v="997"/>
    <n v="2"/>
    <x v="1"/>
    <d v="2017-01-03T14:32:38"/>
    <d v="1899-12-30T14:32:38"/>
    <n v="42.3"/>
  </r>
  <r>
    <n v="998"/>
    <n v="2"/>
    <x v="1"/>
    <d v="2017-01-02T17:35:31"/>
    <d v="1899-12-30T17:35:31"/>
    <n v="9"/>
  </r>
  <r>
    <n v="999"/>
    <n v="2"/>
    <x v="1"/>
    <d v="2017-01-07T15:38:53"/>
    <d v="1899-12-30T15:38:53"/>
    <n v="16.399999999999999"/>
  </r>
  <r>
    <n v="1000"/>
    <n v="2"/>
    <x v="1"/>
    <d v="2017-01-08T11:51:22"/>
    <d v="1899-12-30T11:51:22"/>
    <n v="1.1000000000000001"/>
  </r>
  <r>
    <n v="1001"/>
    <n v="2"/>
    <x v="1"/>
    <d v="2017-01-05T10:56:38"/>
    <d v="1899-12-30T10:56:38"/>
    <n v="9.9"/>
  </r>
  <r>
    <n v="1002"/>
    <n v="2"/>
    <x v="1"/>
    <d v="2017-01-04T12:20:10"/>
    <d v="1899-12-30T12:20:10"/>
    <n v="9.6999999999999993"/>
  </r>
  <r>
    <n v="1003"/>
    <n v="2"/>
    <x v="1"/>
    <d v="2017-01-05T10:14:53"/>
    <d v="1899-12-30T10:14:53"/>
    <n v="10.199999999999999"/>
  </r>
  <r>
    <n v="1004"/>
    <n v="2"/>
    <x v="1"/>
    <d v="2017-01-06T09:07:12"/>
    <d v="1899-12-30T09:07:12"/>
    <n v="12.4"/>
  </r>
  <r>
    <n v="1005"/>
    <n v="2"/>
    <x v="1"/>
    <d v="2017-01-07T10:49:26"/>
    <d v="1899-12-30T10:49:26"/>
    <n v="5.9"/>
  </r>
  <r>
    <n v="1006"/>
    <n v="2"/>
    <x v="1"/>
    <d v="2017-01-06T17:28:19"/>
    <d v="1899-12-30T17:28:19"/>
    <n v="10"/>
  </r>
  <r>
    <n v="1007"/>
    <n v="2"/>
    <x v="1"/>
    <d v="2017-01-07T08:49:55"/>
    <d v="1899-12-30T08:49:55"/>
    <n v="15.5"/>
  </r>
  <r>
    <n v="1008"/>
    <n v="2"/>
    <x v="1"/>
    <d v="2017-01-04T10:04:48"/>
    <d v="1899-12-30T10:04:48"/>
    <n v="3"/>
  </r>
  <r>
    <n v="1009"/>
    <n v="2"/>
    <x v="1"/>
    <d v="2017-01-05T13:50:53"/>
    <d v="1899-12-30T13:50:53"/>
    <n v="21.6"/>
  </r>
  <r>
    <n v="1010"/>
    <n v="2"/>
    <x v="1"/>
    <d v="2017-01-05T12:48:58"/>
    <d v="1899-12-30T12:48:58"/>
    <n v="5.5"/>
  </r>
  <r>
    <n v="1011"/>
    <n v="2"/>
    <x v="1"/>
    <d v="2017-01-05T12:02:53"/>
    <d v="1899-12-30T12:02:53"/>
    <n v="1.6"/>
  </r>
  <r>
    <n v="1012"/>
    <n v="2"/>
    <x v="1"/>
    <d v="2017-01-02T18:47:31"/>
    <d v="1899-12-30T18:47:31"/>
    <n v="10"/>
  </r>
  <r>
    <n v="1013"/>
    <n v="2"/>
    <x v="1"/>
    <d v="2017-01-02T09:14:24"/>
    <d v="1899-12-30T09:14:24"/>
    <n v="4"/>
  </r>
  <r>
    <n v="1014"/>
    <n v="2"/>
    <x v="1"/>
    <d v="2017-01-02T18:57:36"/>
    <d v="1899-12-30T18:57:36"/>
    <n v="17"/>
  </r>
  <r>
    <n v="1015"/>
    <n v="2"/>
    <x v="1"/>
    <d v="2017-01-08T11:38:24"/>
    <d v="1899-12-30T11:38:24"/>
    <n v="4.8"/>
  </r>
  <r>
    <n v="1016"/>
    <n v="2"/>
    <x v="1"/>
    <d v="2017-01-03T17:45:36"/>
    <d v="1899-12-30T17:45:36"/>
    <n v="1"/>
  </r>
  <r>
    <n v="1017"/>
    <n v="2"/>
    <x v="1"/>
    <d v="2017-01-02T09:56:10"/>
    <d v="1899-12-30T09:56:10"/>
    <n v="13.3"/>
  </r>
  <r>
    <n v="1018"/>
    <n v="2"/>
    <x v="1"/>
    <d v="2017-01-05T13:48:00"/>
    <d v="1899-12-30T13:48:00"/>
    <n v="44.1"/>
  </r>
  <r>
    <n v="1019"/>
    <n v="2"/>
    <x v="1"/>
    <d v="2017-01-05T19:12:00"/>
    <d v="1899-12-30T19:12:00"/>
    <n v="3"/>
  </r>
  <r>
    <n v="1020"/>
    <n v="2"/>
    <x v="1"/>
    <d v="2017-01-05T13:49:26"/>
    <d v="1899-12-30T13:49:26"/>
    <n v="17.3"/>
  </r>
  <r>
    <n v="1021"/>
    <n v="2"/>
    <x v="1"/>
    <d v="2017-01-02T13:30:43"/>
    <d v="1899-12-30T13:30:43"/>
    <n v="36.700000000000003"/>
  </r>
  <r>
    <n v="1022"/>
    <n v="2"/>
    <x v="1"/>
    <d v="2017-01-03T10:07:41"/>
    <d v="1899-12-30T10:07:41"/>
    <n v="4.2"/>
  </r>
  <r>
    <n v="1023"/>
    <n v="2"/>
    <x v="1"/>
    <d v="2017-01-07T15:51:50"/>
    <d v="1899-12-30T15:51:50"/>
    <n v="8"/>
  </r>
  <r>
    <n v="1024"/>
    <n v="2"/>
    <x v="1"/>
    <d v="2017-01-04T08:48:29"/>
    <d v="1899-12-30T08:48:29"/>
    <n v="9.1999999999999993"/>
  </r>
  <r>
    <n v="1025"/>
    <n v="2"/>
    <x v="1"/>
    <d v="2017-01-08T13:06:14"/>
    <d v="1899-12-30T13:06:14"/>
    <n v="8.5"/>
  </r>
  <r>
    <n v="1026"/>
    <n v="2"/>
    <x v="1"/>
    <d v="2017-01-07T18:37:26"/>
    <d v="1899-12-30T18:37:26"/>
    <n v="20"/>
  </r>
  <r>
    <n v="1027"/>
    <n v="2"/>
    <x v="1"/>
    <d v="2017-01-03T11:26:53"/>
    <d v="1899-12-30T11:26:53"/>
    <n v="6.9"/>
  </r>
  <r>
    <n v="1028"/>
    <n v="2"/>
    <x v="1"/>
    <d v="2017-01-07T18:47:31"/>
    <d v="1899-12-30T18:47:31"/>
    <n v="4"/>
  </r>
  <r>
    <n v="1029"/>
    <n v="2"/>
    <x v="1"/>
    <d v="2017-01-08T14:16:48"/>
    <d v="1899-12-30T14:16:48"/>
    <n v="11.2"/>
  </r>
  <r>
    <n v="1030"/>
    <n v="2"/>
    <x v="1"/>
    <d v="2017-01-07T13:55:12"/>
    <d v="1899-12-30T13:55:12"/>
    <n v="20.9"/>
  </r>
  <r>
    <n v="1031"/>
    <n v="2"/>
    <x v="1"/>
    <d v="2017-01-02T08:00:58"/>
    <d v="1899-12-30T08:00:58"/>
    <n v="15.5"/>
  </r>
  <r>
    <n v="1032"/>
    <n v="2"/>
    <x v="1"/>
    <d v="2017-01-02T10:16:19"/>
    <d v="1899-12-30T10:16:19"/>
    <n v="6.1"/>
  </r>
  <r>
    <n v="1033"/>
    <n v="2"/>
    <x v="1"/>
    <d v="2017-01-02T12:05:46"/>
    <d v="1899-12-30T12:05:46"/>
    <n v="7.3"/>
  </r>
  <r>
    <n v="1034"/>
    <n v="2"/>
    <x v="1"/>
    <d v="2017-01-07T17:03:50"/>
    <d v="1899-12-30T17:03:50"/>
    <n v="3"/>
  </r>
  <r>
    <n v="1035"/>
    <n v="2"/>
    <x v="1"/>
    <d v="2017-01-03T08:09:36"/>
    <d v="1899-12-30T08:09:36"/>
    <n v="12.1"/>
  </r>
  <r>
    <n v="1036"/>
    <n v="2"/>
    <x v="1"/>
    <d v="2017-01-05T07:14:53"/>
    <d v="1899-12-30T07:14:53"/>
    <n v="15.2"/>
  </r>
  <r>
    <n v="1037"/>
    <n v="2"/>
    <x v="1"/>
    <d v="2017-01-06T10:37:55"/>
    <d v="1899-12-30T10:37:55"/>
    <n v="9.1999999999999993"/>
  </r>
  <r>
    <n v="1038"/>
    <n v="2"/>
    <x v="1"/>
    <d v="2017-01-05T09:47:31"/>
    <d v="1899-12-30T09:47:31"/>
    <n v="9.6"/>
  </r>
  <r>
    <n v="1039"/>
    <n v="2"/>
    <x v="1"/>
    <d v="2017-01-08T16:00:29"/>
    <d v="1899-12-30T16:00:29"/>
    <n v="4"/>
  </r>
  <r>
    <n v="1040"/>
    <n v="2"/>
    <x v="1"/>
    <d v="2017-01-06T07:12:00"/>
    <d v="1899-12-30T07:12:00"/>
    <n v="4.5"/>
  </r>
  <r>
    <n v="1041"/>
    <n v="2"/>
    <x v="1"/>
    <d v="2017-01-05T13:17:46"/>
    <d v="1899-12-30T13:17:46"/>
    <n v="44.7"/>
  </r>
  <r>
    <n v="1042"/>
    <n v="2"/>
    <x v="1"/>
    <d v="2017-01-07T14:32:38"/>
    <d v="1899-12-30T14:32:38"/>
    <n v="49.9"/>
  </r>
  <r>
    <n v="1043"/>
    <n v="2"/>
    <x v="1"/>
    <d v="2017-01-07T08:47:02"/>
    <d v="1899-12-30T08:47:02"/>
    <n v="16.2"/>
  </r>
  <r>
    <n v="1044"/>
    <n v="2"/>
    <x v="1"/>
    <d v="2017-01-06T19:50:53"/>
    <d v="1899-12-30T19:50:53"/>
    <n v="7"/>
  </r>
  <r>
    <n v="1045"/>
    <n v="2"/>
    <x v="1"/>
    <d v="2017-01-05T13:46:34"/>
    <d v="1899-12-30T13:46:34"/>
    <n v="45.3"/>
  </r>
  <r>
    <n v="1046"/>
    <n v="2"/>
    <x v="1"/>
    <d v="2017-01-08T11:24:00"/>
    <d v="1899-12-30T11:24:00"/>
    <n v="4.8"/>
  </r>
  <r>
    <n v="1047"/>
    <n v="2"/>
    <x v="1"/>
    <d v="2017-01-08T17:58:34"/>
    <d v="1899-12-30T17:58:34"/>
    <n v="12"/>
  </r>
  <r>
    <n v="1048"/>
    <n v="2"/>
    <x v="1"/>
    <d v="2017-01-07T19:52:19"/>
    <d v="1899-12-30T19:52:19"/>
    <n v="20"/>
  </r>
  <r>
    <n v="1049"/>
    <n v="2"/>
    <x v="1"/>
    <d v="2017-01-06T09:47:31"/>
    <d v="1899-12-30T09:47:31"/>
    <n v="4"/>
  </r>
  <r>
    <n v="1050"/>
    <n v="2"/>
    <x v="1"/>
    <d v="2017-01-03T15:08:38"/>
    <d v="1899-12-30T15:08:38"/>
    <n v="40.4"/>
  </r>
  <r>
    <n v="1051"/>
    <n v="2"/>
    <x v="1"/>
    <d v="2017-01-08T16:12:00"/>
    <d v="1899-12-30T16:12:00"/>
    <n v="15"/>
  </r>
  <r>
    <n v="1052"/>
    <n v="2"/>
    <x v="1"/>
    <d v="2017-01-03T18:24:29"/>
    <d v="1899-12-30T18:24:29"/>
    <n v="9"/>
  </r>
  <r>
    <n v="1053"/>
    <n v="2"/>
    <x v="1"/>
    <d v="2017-01-04T14:41:17"/>
    <d v="1899-12-30T14:41:17"/>
    <n v="31.8"/>
  </r>
  <r>
    <n v="1054"/>
    <n v="2"/>
    <x v="1"/>
    <d v="2017-01-06T17:00:58"/>
    <d v="1899-12-30T17:00:58"/>
    <n v="10"/>
  </r>
  <r>
    <n v="1055"/>
    <n v="2"/>
    <x v="1"/>
    <d v="2017-01-04T16:23:31"/>
    <d v="1899-12-30T16:23:31"/>
    <n v="14"/>
  </r>
  <r>
    <n v="1056"/>
    <n v="2"/>
    <x v="1"/>
    <d v="2017-01-03T10:48:00"/>
    <d v="1899-12-30T10:48:00"/>
    <n v="3.9"/>
  </r>
  <r>
    <n v="1057"/>
    <n v="2"/>
    <x v="1"/>
    <d v="2017-01-02T14:02:24"/>
    <d v="1899-12-30T14:02:24"/>
    <n v="25.4"/>
  </r>
  <r>
    <n v="1058"/>
    <n v="2"/>
    <x v="1"/>
    <d v="2017-01-02T11:52:48"/>
    <d v="1899-12-30T11:52:48"/>
    <n v="2.5"/>
  </r>
  <r>
    <n v="1059"/>
    <n v="2"/>
    <x v="1"/>
    <d v="2017-01-02T07:23:31"/>
    <d v="1899-12-30T07:23:31"/>
    <n v="11.2"/>
  </r>
  <r>
    <n v="1060"/>
    <n v="2"/>
    <x v="1"/>
    <d v="2017-01-05T17:42:43"/>
    <d v="1899-12-30T17:42:43"/>
    <n v="2"/>
  </r>
  <r>
    <n v="1061"/>
    <n v="2"/>
    <x v="1"/>
    <d v="2017-01-05T08:13:55"/>
    <d v="1899-12-30T08:13:55"/>
    <n v="7.2"/>
  </r>
  <r>
    <n v="1062"/>
    <n v="2"/>
    <x v="1"/>
    <d v="2017-01-08T12:24:29"/>
    <d v="1899-12-30T12:24:29"/>
    <n v="9.5"/>
  </r>
  <r>
    <n v="1063"/>
    <n v="2"/>
    <x v="1"/>
    <d v="2017-01-06T07:48:00"/>
    <d v="1899-12-30T07:48:00"/>
    <n v="16.5"/>
  </r>
  <r>
    <n v="1064"/>
    <n v="2"/>
    <x v="1"/>
    <d v="2017-01-07T15:18:43"/>
    <d v="1899-12-30T15:18:43"/>
    <n v="50.4"/>
  </r>
  <r>
    <n v="1065"/>
    <n v="2"/>
    <x v="1"/>
    <d v="2017-01-05T13:30:43"/>
    <d v="1899-12-30T13:30:43"/>
    <n v="10.3"/>
  </r>
  <r>
    <n v="1066"/>
    <n v="2"/>
    <x v="1"/>
    <d v="2017-01-07T10:45:07"/>
    <d v="1899-12-30T10:45:07"/>
    <n v="9.8000000000000007"/>
  </r>
  <r>
    <n v="1067"/>
    <n v="2"/>
    <x v="1"/>
    <d v="2017-01-04T11:42:43"/>
    <d v="1899-12-30T11:42:43"/>
    <n v="6.6"/>
  </r>
  <r>
    <n v="1068"/>
    <n v="2"/>
    <x v="1"/>
    <d v="2017-01-05T17:34:05"/>
    <d v="1899-12-30T17:34:05"/>
    <n v="20"/>
  </r>
  <r>
    <n v="1069"/>
    <n v="2"/>
    <x v="1"/>
    <d v="2017-01-08T08:57:07"/>
    <d v="1899-12-30T08:57:07"/>
    <n v="9.3000000000000007"/>
  </r>
  <r>
    <n v="1070"/>
    <n v="2"/>
    <x v="1"/>
    <d v="2017-01-04T17:18:14"/>
    <d v="1899-12-30T17:18:14"/>
    <n v="12"/>
  </r>
  <r>
    <n v="1071"/>
    <n v="2"/>
    <x v="1"/>
    <d v="2017-01-03T07:56:38"/>
    <d v="1899-12-30T07:56:38"/>
    <n v="10.4"/>
  </r>
  <r>
    <n v="1072"/>
    <n v="2"/>
    <x v="1"/>
    <d v="2017-01-08T19:42:14"/>
    <d v="1899-12-30T19:42:14"/>
    <n v="18"/>
  </r>
  <r>
    <n v="1073"/>
    <n v="2"/>
    <x v="1"/>
    <d v="2017-01-05T14:58:34"/>
    <d v="1899-12-30T14:58:34"/>
    <n v="37.5"/>
  </r>
  <r>
    <n v="1074"/>
    <n v="2"/>
    <x v="1"/>
    <d v="2017-01-07T08:19:41"/>
    <d v="1899-12-30T08:19:41"/>
    <n v="14.4"/>
  </r>
  <r>
    <n v="1075"/>
    <n v="2"/>
    <x v="1"/>
    <d v="2017-01-07T08:47:02"/>
    <d v="1899-12-30T08:47:02"/>
    <n v="16.100000000000001"/>
  </r>
  <r>
    <n v="1076"/>
    <n v="2"/>
    <x v="1"/>
    <d v="2017-01-06T13:07:41"/>
    <d v="1899-12-30T13:07:41"/>
    <n v="10.6"/>
  </r>
  <r>
    <n v="1077"/>
    <n v="2"/>
    <x v="1"/>
    <d v="2017-01-07T09:38:53"/>
    <d v="1899-12-30T09:38:53"/>
    <n v="15.3"/>
  </r>
  <r>
    <n v="1078"/>
    <n v="2"/>
    <x v="1"/>
    <d v="2017-01-05T13:49:26"/>
    <d v="1899-12-30T13:49:26"/>
    <n v="16.3"/>
  </r>
  <r>
    <n v="1079"/>
    <n v="2"/>
    <x v="1"/>
    <d v="2017-01-06T15:21:36"/>
    <d v="1899-12-30T15:21:36"/>
    <n v="31.4"/>
  </r>
  <r>
    <n v="1080"/>
    <n v="2"/>
    <x v="1"/>
    <d v="2017-01-02T17:02:24"/>
    <d v="1899-12-30T17:02:24"/>
    <n v="20"/>
  </r>
  <r>
    <n v="1081"/>
    <n v="2"/>
    <x v="1"/>
    <d v="2017-01-06T09:25:55"/>
    <d v="1899-12-30T09:25:55"/>
    <n v="11.3"/>
  </r>
  <r>
    <n v="1082"/>
    <n v="2"/>
    <x v="1"/>
    <d v="2017-01-05T13:43:41"/>
    <d v="1899-12-30T13:43:41"/>
    <n v="27.3"/>
  </r>
  <r>
    <n v="1083"/>
    <n v="2"/>
    <x v="1"/>
    <d v="2017-01-06T07:04:48"/>
    <d v="1899-12-30T07:04:48"/>
    <n v="9.6"/>
  </r>
  <r>
    <n v="1084"/>
    <n v="2"/>
    <x v="1"/>
    <d v="2017-01-05T07:33:36"/>
    <d v="1899-12-30T07:33:36"/>
    <n v="9.5"/>
  </r>
  <r>
    <n v="1085"/>
    <n v="2"/>
    <x v="1"/>
    <d v="2017-01-04T11:09:36"/>
    <d v="1899-12-30T11:09:36"/>
    <n v="9.3000000000000007"/>
  </r>
  <r>
    <n v="1086"/>
    <n v="2"/>
    <x v="1"/>
    <d v="2017-01-06T10:45:07"/>
    <d v="1899-12-30T10:45:07"/>
    <n v="3.9"/>
  </r>
  <r>
    <n v="1087"/>
    <n v="2"/>
    <x v="1"/>
    <d v="2017-01-02T18:24:29"/>
    <d v="1899-12-30T18:24:29"/>
    <n v="21"/>
  </r>
  <r>
    <n v="1088"/>
    <n v="2"/>
    <x v="1"/>
    <d v="2017-01-06T10:48:00"/>
    <d v="1899-12-30T10:48:00"/>
    <n v="1.5"/>
  </r>
  <r>
    <n v="1089"/>
    <n v="2"/>
    <x v="1"/>
    <d v="2017-01-03T19:36:29"/>
    <d v="1899-12-30T19:36:29"/>
    <n v="6"/>
  </r>
  <r>
    <n v="1090"/>
    <n v="2"/>
    <x v="1"/>
    <d v="2017-01-06T18:10:05"/>
    <d v="1899-12-30T18:10:05"/>
    <n v="2"/>
  </r>
  <r>
    <n v="1091"/>
    <n v="2"/>
    <x v="1"/>
    <d v="2017-01-02T18:57:36"/>
    <d v="1899-12-30T18:57:36"/>
    <n v="15"/>
  </r>
  <r>
    <n v="1092"/>
    <n v="2"/>
    <x v="1"/>
    <d v="2017-01-06T13:33:36"/>
    <d v="1899-12-30T13:33:36"/>
    <n v="27.6"/>
  </r>
  <r>
    <n v="1093"/>
    <n v="2"/>
    <x v="1"/>
    <d v="2017-01-07T11:44:10"/>
    <d v="1899-12-30T11:44:10"/>
    <n v="7"/>
  </r>
  <r>
    <n v="1094"/>
    <n v="2"/>
    <x v="1"/>
    <d v="2017-01-06T15:15:50"/>
    <d v="1899-12-30T15:15:50"/>
    <n v="7"/>
  </r>
  <r>
    <n v="1095"/>
    <n v="2"/>
    <x v="1"/>
    <d v="2017-01-02T15:57:36"/>
    <d v="1899-12-30T15:57:36"/>
    <n v="46.5"/>
  </r>
  <r>
    <n v="1096"/>
    <n v="2"/>
    <x v="1"/>
    <d v="2017-01-08T16:12:00"/>
    <d v="1899-12-30T16:12:00"/>
    <n v="21"/>
  </r>
  <r>
    <n v="1097"/>
    <n v="2"/>
    <x v="1"/>
    <d v="2017-01-04T12:44:38"/>
    <d v="1899-12-30T12:44:38"/>
    <n v="10.199999999999999"/>
  </r>
  <r>
    <n v="1098"/>
    <n v="2"/>
    <x v="1"/>
    <d v="2017-01-07T09:33:07"/>
    <d v="1899-12-30T09:33:07"/>
    <n v="6.1"/>
  </r>
  <r>
    <n v="1099"/>
    <n v="2"/>
    <x v="1"/>
    <d v="2017-01-08T17:22:34"/>
    <d v="1899-12-30T17:22:34"/>
    <n v="18"/>
  </r>
  <r>
    <n v="1100"/>
    <n v="2"/>
    <x v="1"/>
    <d v="2017-01-08T14:34:05"/>
    <d v="1899-12-30T14:34:05"/>
    <n v="19.899999999999999"/>
  </r>
  <r>
    <n v="1101"/>
    <n v="2"/>
    <x v="1"/>
    <d v="2017-01-06T17:03:50"/>
    <d v="1899-12-30T17:03:50"/>
    <n v="8"/>
  </r>
  <r>
    <n v="1102"/>
    <n v="2"/>
    <x v="1"/>
    <d v="2017-01-02T09:24:29"/>
    <d v="1899-12-30T09:24:29"/>
    <n v="11.1"/>
  </r>
  <r>
    <n v="1103"/>
    <n v="2"/>
    <x v="1"/>
    <d v="2017-01-04T08:24:00"/>
    <d v="1899-12-30T08:24:00"/>
    <n v="14.3"/>
  </r>
  <r>
    <n v="1104"/>
    <n v="2"/>
    <x v="1"/>
    <d v="2017-01-05T17:25:26"/>
    <d v="1899-12-30T17:25:26"/>
    <n v="2"/>
  </r>
  <r>
    <n v="1105"/>
    <n v="2"/>
    <x v="1"/>
    <d v="2017-01-03T08:47:02"/>
    <d v="1899-12-30T08:47:02"/>
    <n v="3.5"/>
  </r>
  <r>
    <n v="1106"/>
    <n v="2"/>
    <x v="1"/>
    <d v="2017-01-02T18:00:00"/>
    <d v="1899-12-30T18:00:00"/>
    <n v="13"/>
  </r>
  <r>
    <n v="1107"/>
    <n v="2"/>
    <x v="1"/>
    <d v="2017-01-07T19:58:05"/>
    <d v="1899-12-30T19:58:05"/>
    <n v="5"/>
  </r>
  <r>
    <n v="1108"/>
    <n v="2"/>
    <x v="1"/>
    <d v="2017-01-02T17:55:41"/>
    <d v="1899-12-30T17:55:41"/>
    <n v="19"/>
  </r>
  <r>
    <n v="1109"/>
    <n v="2"/>
    <x v="1"/>
    <d v="2017-01-04T17:58:34"/>
    <d v="1899-12-30T17:58:34"/>
    <n v="7"/>
  </r>
  <r>
    <n v="1110"/>
    <n v="2"/>
    <x v="1"/>
    <d v="2017-01-04T12:51:50"/>
    <d v="1899-12-30T12:51:50"/>
    <n v="7.4"/>
  </r>
  <r>
    <n v="1111"/>
    <n v="2"/>
    <x v="1"/>
    <d v="2017-01-05T09:38:53"/>
    <d v="1899-12-30T09:38:53"/>
    <n v="14.2"/>
  </r>
  <r>
    <n v="1112"/>
    <n v="2"/>
    <x v="1"/>
    <d v="2017-01-06T14:11:02"/>
    <d v="1899-12-30T14:11:02"/>
    <n v="43.4"/>
  </r>
  <r>
    <n v="1113"/>
    <n v="2"/>
    <x v="1"/>
    <d v="2017-01-05T18:10:05"/>
    <d v="1899-12-30T18:10:05"/>
    <n v="19"/>
  </r>
  <r>
    <n v="1114"/>
    <n v="2"/>
    <x v="1"/>
    <d v="2017-01-02T12:38:53"/>
    <d v="1899-12-30T12:38:53"/>
    <n v="8.5"/>
  </r>
  <r>
    <n v="1115"/>
    <n v="2"/>
    <x v="1"/>
    <d v="2017-01-06T09:10:05"/>
    <d v="1899-12-30T09:10:05"/>
    <n v="8.5"/>
  </r>
  <r>
    <n v="1116"/>
    <n v="2"/>
    <x v="1"/>
    <d v="2017-01-08T08:38:24"/>
    <d v="1899-12-30T08:38:24"/>
    <n v="4.9000000000000004"/>
  </r>
  <r>
    <n v="1117"/>
    <n v="2"/>
    <x v="1"/>
    <d v="2017-01-06T12:28:48"/>
    <d v="1899-12-30T12:28:48"/>
    <n v="5.8"/>
  </r>
  <r>
    <n v="1118"/>
    <n v="2"/>
    <x v="1"/>
    <d v="2017-01-03T19:56:38"/>
    <d v="1899-12-30T19:56:38"/>
    <n v="13"/>
  </r>
  <r>
    <n v="1119"/>
    <n v="2"/>
    <x v="1"/>
    <d v="2017-01-08T19:29:17"/>
    <d v="1899-12-30T19:29:17"/>
    <n v="8"/>
  </r>
  <r>
    <n v="1120"/>
    <n v="2"/>
    <x v="1"/>
    <d v="2017-01-06T17:29:46"/>
    <d v="1899-12-30T17:29:46"/>
    <n v="4"/>
  </r>
  <r>
    <n v="1121"/>
    <n v="2"/>
    <x v="1"/>
    <d v="2017-01-04T19:14:53"/>
    <d v="1899-12-30T19:14:53"/>
    <n v="12"/>
  </r>
  <r>
    <n v="1122"/>
    <n v="2"/>
    <x v="1"/>
    <d v="2017-01-08T07:14:53"/>
    <d v="1899-12-30T07:14:53"/>
    <n v="7.6"/>
  </r>
  <r>
    <n v="1123"/>
    <n v="2"/>
    <x v="1"/>
    <d v="2017-01-02T09:56:10"/>
    <d v="1899-12-30T09:56:10"/>
    <n v="8.5"/>
  </r>
  <r>
    <n v="1124"/>
    <n v="2"/>
    <x v="1"/>
    <d v="2017-01-08T16:42:14"/>
    <d v="1899-12-30T16:42:14"/>
    <n v="5"/>
  </r>
  <r>
    <n v="1125"/>
    <n v="2"/>
    <x v="1"/>
    <d v="2017-01-03T15:28:48"/>
    <d v="1899-12-30T15:28:48"/>
    <n v="13.5"/>
  </r>
  <r>
    <n v="1126"/>
    <n v="2"/>
    <x v="1"/>
    <d v="2017-01-07T19:52:19"/>
    <d v="1899-12-30T19:52:19"/>
    <n v="19"/>
  </r>
  <r>
    <n v="1127"/>
    <n v="2"/>
    <x v="1"/>
    <d v="2017-01-05T18:07:12"/>
    <d v="1899-12-30T18:07:12"/>
    <n v="18"/>
  </r>
  <r>
    <n v="1128"/>
    <n v="2"/>
    <x v="1"/>
    <d v="2017-01-06T10:52:19"/>
    <d v="1899-12-30T10:52:19"/>
    <n v="3.8"/>
  </r>
  <r>
    <n v="1129"/>
    <n v="2"/>
    <x v="1"/>
    <d v="2017-01-02T19:06:14"/>
    <d v="1899-12-30T19:06:14"/>
    <n v="13"/>
  </r>
  <r>
    <n v="1130"/>
    <n v="2"/>
    <x v="1"/>
    <d v="2017-01-08T14:00:58"/>
    <d v="1899-12-30T14:00:58"/>
    <n v="33.200000000000003"/>
  </r>
  <r>
    <n v="1131"/>
    <n v="2"/>
    <x v="1"/>
    <d v="2017-01-07T16:20:38"/>
    <d v="1899-12-30T16:20:38"/>
    <n v="4"/>
  </r>
  <r>
    <n v="1132"/>
    <n v="2"/>
    <x v="1"/>
    <d v="2017-01-06T09:12:58"/>
    <d v="1899-12-30T09:12:58"/>
    <n v="8.3000000000000007"/>
  </r>
  <r>
    <n v="1133"/>
    <n v="2"/>
    <x v="1"/>
    <d v="2017-01-06T15:12:58"/>
    <d v="1899-12-30T15:12:58"/>
    <n v="51.8"/>
  </r>
  <r>
    <n v="1134"/>
    <n v="2"/>
    <x v="1"/>
    <d v="2017-01-03T08:05:17"/>
    <d v="1899-12-30T08:05:17"/>
    <n v="10.7"/>
  </r>
  <r>
    <n v="1135"/>
    <n v="2"/>
    <x v="1"/>
    <d v="2017-01-08T11:18:14"/>
    <d v="1899-12-30T11:18:14"/>
    <n v="6"/>
  </r>
  <r>
    <n v="1136"/>
    <n v="2"/>
    <x v="1"/>
    <d v="2017-01-04T11:48:29"/>
    <d v="1899-12-30T11:48:29"/>
    <n v="5.6"/>
  </r>
  <r>
    <n v="1137"/>
    <n v="2"/>
    <x v="1"/>
    <d v="2017-01-03T10:23:31"/>
    <d v="1899-12-30T10:23:31"/>
    <n v="3.8"/>
  </r>
  <r>
    <n v="1138"/>
    <n v="2"/>
    <x v="1"/>
    <d v="2017-01-03T08:44:10"/>
    <d v="1899-12-30T08:44:10"/>
    <n v="15.7"/>
  </r>
  <r>
    <n v="1139"/>
    <n v="2"/>
    <x v="1"/>
    <d v="2017-01-04T15:38:53"/>
    <d v="1899-12-30T15:38:53"/>
    <n v="28.8"/>
  </r>
  <r>
    <n v="1140"/>
    <n v="2"/>
    <x v="1"/>
    <d v="2017-01-04T11:35:31"/>
    <d v="1899-12-30T11:35:31"/>
    <n v="2.7"/>
  </r>
  <r>
    <n v="1141"/>
    <n v="2"/>
    <x v="1"/>
    <d v="2017-01-05T07:49:26"/>
    <d v="1899-12-30T07:49:26"/>
    <n v="9.3000000000000007"/>
  </r>
  <r>
    <n v="1142"/>
    <n v="2"/>
    <x v="1"/>
    <d v="2017-01-08T11:44:10"/>
    <d v="1899-12-30T11:44:10"/>
    <n v="2.2000000000000002"/>
  </r>
  <r>
    <n v="1143"/>
    <n v="2"/>
    <x v="1"/>
    <d v="2017-01-08T18:41:46"/>
    <d v="1899-12-30T18:41:46"/>
    <n v="10"/>
  </r>
  <r>
    <n v="1144"/>
    <n v="2"/>
    <x v="1"/>
    <d v="2017-01-06T09:47:31"/>
    <d v="1899-12-30T09:47:31"/>
    <n v="11.2"/>
  </r>
  <r>
    <n v="1145"/>
    <n v="2"/>
    <x v="1"/>
    <d v="2017-01-06T11:54:14"/>
    <d v="1899-12-30T11:54:14"/>
    <n v="6.2"/>
  </r>
  <r>
    <n v="1146"/>
    <n v="2"/>
    <x v="1"/>
    <d v="2017-01-07T13:33:36"/>
    <d v="1899-12-30T13:33:36"/>
    <n v="5.6"/>
  </r>
  <r>
    <n v="1147"/>
    <n v="2"/>
    <x v="1"/>
    <d v="2017-01-02T19:52:19"/>
    <d v="1899-12-30T19:52:19"/>
    <n v="17"/>
  </r>
  <r>
    <n v="1148"/>
    <n v="2"/>
    <x v="1"/>
    <d v="2017-01-06T12:59:02"/>
    <d v="1899-12-30T12:59:02"/>
    <n v="5"/>
  </r>
  <r>
    <n v="1149"/>
    <n v="2"/>
    <x v="1"/>
    <d v="2017-01-02T16:42:14"/>
    <d v="1899-12-30T16:42:14"/>
    <n v="6"/>
  </r>
  <r>
    <n v="1150"/>
    <n v="2"/>
    <x v="1"/>
    <d v="2017-01-02T19:00:29"/>
    <d v="1899-12-30T19:00:29"/>
    <n v="2"/>
  </r>
  <r>
    <n v="1151"/>
    <n v="2"/>
    <x v="1"/>
    <d v="2017-01-08T18:01:26"/>
    <d v="1899-12-30T18:01:26"/>
    <n v="8"/>
  </r>
  <r>
    <n v="1152"/>
    <n v="2"/>
    <x v="1"/>
    <d v="2017-01-08T11:48:29"/>
    <d v="1899-12-30T11:48:29"/>
    <n v="2"/>
  </r>
  <r>
    <n v="1153"/>
    <n v="2"/>
    <x v="1"/>
    <d v="2017-01-05T17:58:34"/>
    <d v="1899-12-30T17:58:34"/>
    <n v="5"/>
  </r>
  <r>
    <n v="1154"/>
    <n v="2"/>
    <x v="1"/>
    <d v="2017-01-02T17:15:22"/>
    <d v="1899-12-30T17:15:22"/>
    <n v="16"/>
  </r>
  <r>
    <n v="1155"/>
    <n v="2"/>
    <x v="1"/>
    <d v="2017-01-02T17:57:07"/>
    <d v="1899-12-30T17:57:07"/>
    <n v="11"/>
  </r>
  <r>
    <n v="1156"/>
    <n v="2"/>
    <x v="1"/>
    <d v="2017-01-03T16:55:12"/>
    <d v="1899-12-30T16:55:12"/>
    <n v="15"/>
  </r>
  <r>
    <n v="1157"/>
    <n v="2"/>
    <x v="1"/>
    <d v="2017-01-02T14:48:29"/>
    <d v="1899-12-30T14:48:29"/>
    <n v="27.6"/>
  </r>
  <r>
    <n v="1158"/>
    <n v="2"/>
    <x v="1"/>
    <d v="2017-01-04T13:19:12"/>
    <d v="1899-12-30T13:19:12"/>
    <n v="41.5"/>
  </r>
  <r>
    <n v="1159"/>
    <n v="2"/>
    <x v="1"/>
    <d v="2017-01-06T17:51:22"/>
    <d v="1899-12-30T17:51:22"/>
    <n v="10"/>
  </r>
  <r>
    <n v="1160"/>
    <n v="2"/>
    <x v="1"/>
    <d v="2017-01-06T12:46:05"/>
    <d v="1899-12-30T12:46:05"/>
    <n v="3.4"/>
  </r>
  <r>
    <n v="1161"/>
    <n v="2"/>
    <x v="1"/>
    <d v="2017-01-05T09:00:00"/>
    <d v="1899-12-30T09:00:00"/>
    <n v="4.3"/>
  </r>
  <r>
    <n v="1162"/>
    <n v="2"/>
    <x v="1"/>
    <d v="2017-01-05T17:12:29"/>
    <d v="1899-12-30T17:12:29"/>
    <n v="21"/>
  </r>
  <r>
    <n v="1163"/>
    <n v="2"/>
    <x v="1"/>
    <d v="2017-01-07T17:38:24"/>
    <d v="1899-12-30T17:38:24"/>
    <n v="20"/>
  </r>
  <r>
    <n v="1164"/>
    <n v="2"/>
    <x v="1"/>
    <d v="2017-01-08T08:36:58"/>
    <d v="1899-12-30T08:36:58"/>
    <n v="6.9"/>
  </r>
  <r>
    <n v="1165"/>
    <n v="2"/>
    <x v="1"/>
    <d v="2017-01-02T12:33:07"/>
    <d v="1899-12-30T12:33:07"/>
    <n v="7.8"/>
  </r>
  <r>
    <n v="1166"/>
    <n v="2"/>
    <x v="1"/>
    <d v="2017-01-07T09:24:29"/>
    <d v="1899-12-30T09:24:29"/>
    <n v="4.4000000000000004"/>
  </r>
  <r>
    <n v="1167"/>
    <n v="2"/>
    <x v="1"/>
    <d v="2017-01-07T19:30:43"/>
    <d v="1899-12-30T19:30:43"/>
    <n v="10"/>
  </r>
  <r>
    <n v="1168"/>
    <n v="2"/>
    <x v="1"/>
    <d v="2017-01-08T07:04:48"/>
    <d v="1899-12-30T07:04:48"/>
    <n v="3.2"/>
  </r>
  <r>
    <n v="1169"/>
    <n v="2"/>
    <x v="1"/>
    <d v="2017-01-06T09:07:12"/>
    <d v="1899-12-30T09:07:12"/>
    <n v="15.6"/>
  </r>
  <r>
    <n v="1170"/>
    <n v="2"/>
    <x v="1"/>
    <d v="2017-01-07T10:53:46"/>
    <d v="1899-12-30T10:53:46"/>
    <n v="9.8000000000000007"/>
  </r>
  <r>
    <n v="1171"/>
    <n v="2"/>
    <x v="1"/>
    <d v="2017-01-06T07:19:12"/>
    <d v="1899-12-30T07:19:12"/>
    <n v="5.0999999999999996"/>
  </r>
  <r>
    <n v="1172"/>
    <n v="2"/>
    <x v="1"/>
    <d v="2017-01-04T19:50:53"/>
    <d v="1899-12-30T19:50:53"/>
    <n v="15"/>
  </r>
  <r>
    <n v="1173"/>
    <n v="2"/>
    <x v="1"/>
    <d v="2017-01-05T13:24:58"/>
    <d v="1899-12-30T13:24:58"/>
    <n v="42.8"/>
  </r>
  <r>
    <n v="1174"/>
    <n v="2"/>
    <x v="1"/>
    <d v="2017-01-03T08:25:26"/>
    <d v="1899-12-30T08:25:26"/>
    <n v="15"/>
  </r>
  <r>
    <n v="1175"/>
    <n v="2"/>
    <x v="1"/>
    <d v="2017-01-04T12:59:02"/>
    <d v="1899-12-30T12:59:02"/>
    <n v="5.8"/>
  </r>
  <r>
    <n v="1176"/>
    <n v="2"/>
    <x v="1"/>
    <d v="2017-01-02T09:31:41"/>
    <d v="1899-12-30T09:31:41"/>
    <n v="6.5"/>
  </r>
  <r>
    <n v="1177"/>
    <n v="2"/>
    <x v="1"/>
    <d v="2017-01-02T08:51:22"/>
    <d v="1899-12-30T08:51:22"/>
    <n v="4.8"/>
  </r>
  <r>
    <n v="1178"/>
    <n v="2"/>
    <x v="1"/>
    <d v="2017-01-07T07:35:02"/>
    <d v="1899-12-30T07:35:02"/>
    <n v="14.3"/>
  </r>
  <r>
    <n v="1179"/>
    <n v="2"/>
    <x v="1"/>
    <d v="2017-01-08T18:11:31"/>
    <d v="1899-12-30T18:11:31"/>
    <n v="8"/>
  </r>
  <r>
    <n v="1180"/>
    <n v="2"/>
    <x v="1"/>
    <d v="2017-01-06T10:01:55"/>
    <d v="1899-12-30T10:01:55"/>
    <n v="8.6999999999999993"/>
  </r>
  <r>
    <n v="1181"/>
    <n v="2"/>
    <x v="1"/>
    <d v="2017-01-03T08:16:48"/>
    <d v="1899-12-30T08:16:48"/>
    <n v="9.8000000000000007"/>
  </r>
  <r>
    <n v="1182"/>
    <n v="2"/>
    <x v="1"/>
    <d v="2017-01-06T14:31:12"/>
    <d v="1899-12-30T14:31:12"/>
    <n v="2.2000000000000002"/>
  </r>
  <r>
    <n v="1183"/>
    <n v="2"/>
    <x v="1"/>
    <d v="2017-01-07T19:42:14"/>
    <d v="1899-12-30T19:42:14"/>
    <n v="12"/>
  </r>
  <r>
    <n v="1184"/>
    <n v="2"/>
    <x v="1"/>
    <d v="2017-01-06T19:53:46"/>
    <d v="1899-12-30T19:53:46"/>
    <n v="15"/>
  </r>
  <r>
    <n v="1185"/>
    <n v="2"/>
    <x v="1"/>
    <d v="2017-01-05T14:45:36"/>
    <d v="1899-12-30T14:45:36"/>
    <n v="46.5"/>
  </r>
  <r>
    <n v="1186"/>
    <n v="2"/>
    <x v="1"/>
    <d v="2017-01-07T08:54:14"/>
    <d v="1899-12-30T08:54:14"/>
    <n v="11"/>
  </r>
  <r>
    <n v="1187"/>
    <n v="2"/>
    <x v="1"/>
    <d v="2017-01-08T08:25:26"/>
    <d v="1899-12-30T08:25:26"/>
    <n v="9.3000000000000007"/>
  </r>
  <r>
    <n v="1188"/>
    <n v="2"/>
    <x v="1"/>
    <d v="2017-01-02T12:11:31"/>
    <d v="1899-12-30T12:11:31"/>
    <n v="2.1"/>
  </r>
  <r>
    <n v="1189"/>
    <n v="2"/>
    <x v="1"/>
    <d v="2017-01-03T13:40:48"/>
    <d v="1899-12-30T13:40:48"/>
    <n v="15.8"/>
  </r>
  <r>
    <n v="1190"/>
    <n v="2"/>
    <x v="1"/>
    <d v="2017-01-02T10:48:00"/>
    <d v="1899-12-30T10:48:00"/>
    <n v="2.9"/>
  </r>
  <r>
    <n v="1191"/>
    <n v="2"/>
    <x v="1"/>
    <d v="2017-01-05T16:48:00"/>
    <d v="1899-12-30T16:48:00"/>
    <n v="13"/>
  </r>
  <r>
    <n v="1192"/>
    <n v="2"/>
    <x v="1"/>
    <d v="2017-01-02T12:33:07"/>
    <d v="1899-12-30T12:33:07"/>
    <n v="8.8000000000000007"/>
  </r>
  <r>
    <n v="1193"/>
    <n v="2"/>
    <x v="1"/>
    <d v="2017-01-02T10:06:14"/>
    <d v="1899-12-30T10:06:14"/>
    <n v="3.2"/>
  </r>
  <r>
    <n v="1194"/>
    <n v="2"/>
    <x v="1"/>
    <d v="2017-01-02T13:59:31"/>
    <d v="1899-12-30T13:59:31"/>
    <n v="49.7"/>
  </r>
  <r>
    <n v="1195"/>
    <n v="2"/>
    <x v="1"/>
    <d v="2017-01-06T07:13:26"/>
    <d v="1899-12-30T07:13:26"/>
    <n v="13.5"/>
  </r>
  <r>
    <n v="1196"/>
    <n v="2"/>
    <x v="1"/>
    <d v="2017-01-05T13:10:34"/>
    <d v="1899-12-30T13:10:34"/>
    <n v="5.4"/>
  </r>
  <r>
    <n v="1197"/>
    <n v="2"/>
    <x v="1"/>
    <d v="2017-01-07T17:16:48"/>
    <d v="1899-12-30T17:16:48"/>
    <n v="7"/>
  </r>
  <r>
    <n v="1198"/>
    <n v="2"/>
    <x v="1"/>
    <d v="2017-01-08T11:54:14"/>
    <d v="1899-12-30T11:54:14"/>
    <n v="4.3"/>
  </r>
  <r>
    <n v="1199"/>
    <n v="2"/>
    <x v="1"/>
    <d v="2017-01-02T18:33:07"/>
    <d v="1899-12-30T18:33:07"/>
    <n v="10"/>
  </r>
  <r>
    <n v="1200"/>
    <n v="2"/>
    <x v="1"/>
    <d v="2017-01-04T17:38:24"/>
    <d v="1899-12-30T17:38:24"/>
    <n v="8"/>
  </r>
  <r>
    <n v="1201"/>
    <n v="2"/>
    <x v="1"/>
    <d v="2017-01-03T09:48:58"/>
    <d v="1899-12-30T09:48:58"/>
    <n v="13"/>
  </r>
  <r>
    <n v="1202"/>
    <n v="2"/>
    <x v="1"/>
    <d v="2017-01-06T12:34:34"/>
    <d v="1899-12-30T12:34:34"/>
    <n v="10.3"/>
  </r>
  <r>
    <n v="1203"/>
    <n v="2"/>
    <x v="1"/>
    <d v="2017-01-04T08:25:26"/>
    <d v="1899-12-30T08:25:26"/>
    <n v="11.5"/>
  </r>
  <r>
    <n v="1204"/>
    <n v="2"/>
    <x v="1"/>
    <d v="2017-01-02T15:33:07"/>
    <d v="1899-12-30T15:33:07"/>
    <n v="30.4"/>
  </r>
  <r>
    <n v="1205"/>
    <n v="2"/>
    <x v="1"/>
    <d v="2017-01-04T13:07:41"/>
    <d v="1899-12-30T13:07:41"/>
    <n v="36.200000000000003"/>
  </r>
  <r>
    <n v="1206"/>
    <n v="2"/>
    <x v="1"/>
    <d v="2017-01-08T11:16:48"/>
    <d v="1899-12-30T11:16:48"/>
    <n v="4.8"/>
  </r>
  <r>
    <n v="1207"/>
    <n v="2"/>
    <x v="1"/>
    <d v="2017-01-02T19:09:07"/>
    <d v="1899-12-30T19:09:07"/>
    <n v="15"/>
  </r>
  <r>
    <n v="1208"/>
    <n v="2"/>
    <x v="1"/>
    <d v="2017-01-03T12:04:19"/>
    <d v="1899-12-30T12:04:19"/>
    <n v="2.2000000000000002"/>
  </r>
  <r>
    <n v="1209"/>
    <n v="2"/>
    <x v="1"/>
    <d v="2017-01-04T09:27:22"/>
    <d v="1899-12-30T09:27:22"/>
    <n v="15.5"/>
  </r>
  <r>
    <n v="1210"/>
    <n v="2"/>
    <x v="1"/>
    <d v="2017-01-05T17:39:50"/>
    <d v="1899-12-30T17:39:50"/>
    <n v="13"/>
  </r>
  <r>
    <n v="1211"/>
    <n v="2"/>
    <x v="1"/>
    <d v="2017-01-03T17:18:14"/>
    <d v="1899-12-30T17:18:14"/>
    <n v="18"/>
  </r>
  <r>
    <n v="1212"/>
    <n v="2"/>
    <x v="1"/>
    <d v="2017-01-03T12:38:53"/>
    <d v="1899-12-30T12:38:53"/>
    <n v="9.9"/>
  </r>
  <r>
    <n v="1213"/>
    <n v="2"/>
    <x v="1"/>
    <d v="2017-01-02T16:07:41"/>
    <d v="1899-12-30T16:07:41"/>
    <n v="9"/>
  </r>
  <r>
    <n v="1214"/>
    <n v="2"/>
    <x v="1"/>
    <d v="2017-01-02T16:26:24"/>
    <d v="1899-12-30T16:26:24"/>
    <n v="2"/>
  </r>
  <r>
    <n v="1215"/>
    <n v="2"/>
    <x v="1"/>
    <d v="2017-01-02T14:06:43"/>
    <d v="1899-12-30T14:06:43"/>
    <n v="27.3"/>
  </r>
  <r>
    <n v="1216"/>
    <n v="2"/>
    <x v="1"/>
    <d v="2017-01-06T07:33:36"/>
    <d v="1899-12-30T07:33:36"/>
    <n v="4.2"/>
  </r>
  <r>
    <n v="1217"/>
    <n v="2"/>
    <x v="1"/>
    <d v="2017-01-03T19:55:12"/>
    <d v="1899-12-30T19:55:12"/>
    <n v="8"/>
  </r>
  <r>
    <n v="1218"/>
    <n v="2"/>
    <x v="1"/>
    <d v="2017-01-04T08:25:26"/>
    <d v="1899-12-30T08:25:26"/>
    <n v="12.4"/>
  </r>
  <r>
    <n v="1219"/>
    <n v="2"/>
    <x v="1"/>
    <d v="2017-01-08T14:00:58"/>
    <d v="1899-12-30T14:00:58"/>
    <n v="16.3"/>
  </r>
  <r>
    <n v="1220"/>
    <n v="2"/>
    <x v="1"/>
    <d v="2017-01-02T07:26:24"/>
    <d v="1899-12-30T07:26:24"/>
    <n v="16.5"/>
  </r>
  <r>
    <n v="1221"/>
    <n v="2"/>
    <x v="1"/>
    <d v="2017-01-05T19:35:02"/>
    <d v="1899-12-30T19:35:02"/>
    <n v="4"/>
  </r>
  <r>
    <n v="1222"/>
    <n v="2"/>
    <x v="1"/>
    <d v="2017-01-02T12:17:17"/>
    <d v="1899-12-30T12:17:17"/>
    <n v="10.3"/>
  </r>
  <r>
    <n v="1223"/>
    <n v="2"/>
    <x v="1"/>
    <d v="2017-01-02T09:44:38"/>
    <d v="1899-12-30T09:44:38"/>
    <n v="2.7"/>
  </r>
  <r>
    <n v="1224"/>
    <n v="2"/>
    <x v="1"/>
    <d v="2017-01-03T18:41:46"/>
    <d v="1899-12-30T18:41:46"/>
    <n v="3"/>
  </r>
  <r>
    <n v="1225"/>
    <n v="2"/>
    <x v="1"/>
    <d v="2017-01-03T08:57:07"/>
    <d v="1899-12-30T08:57:07"/>
    <n v="7.1"/>
  </r>
  <r>
    <n v="1226"/>
    <n v="2"/>
    <x v="1"/>
    <d v="2017-01-07T18:25:55"/>
    <d v="1899-12-30T18:25:55"/>
    <n v="13"/>
  </r>
  <r>
    <n v="1227"/>
    <n v="2"/>
    <x v="1"/>
    <d v="2017-01-08T08:15:22"/>
    <d v="1899-12-30T08:15:22"/>
    <n v="10"/>
  </r>
  <r>
    <n v="1228"/>
    <n v="2"/>
    <x v="1"/>
    <d v="2017-01-05T12:44:38"/>
    <d v="1899-12-30T12:44:38"/>
    <n v="1.5"/>
  </r>
  <r>
    <n v="1229"/>
    <n v="2"/>
    <x v="1"/>
    <d v="2017-01-03T19:58:05"/>
    <d v="1899-12-30T19:58:05"/>
    <n v="9"/>
  </r>
  <r>
    <n v="1230"/>
    <n v="2"/>
    <x v="1"/>
    <d v="2017-01-02T10:30:43"/>
    <d v="1899-12-30T10:30:43"/>
    <n v="11"/>
  </r>
  <r>
    <n v="1231"/>
    <n v="2"/>
    <x v="1"/>
    <d v="2017-01-07T19:48:00"/>
    <d v="1899-12-30T19:48:00"/>
    <n v="8"/>
  </r>
  <r>
    <n v="1232"/>
    <n v="2"/>
    <x v="1"/>
    <d v="2017-01-03T16:52:19"/>
    <d v="1899-12-30T16:52:19"/>
    <n v="3"/>
  </r>
  <r>
    <n v="1233"/>
    <n v="2"/>
    <x v="1"/>
    <d v="2017-01-04T10:58:05"/>
    <d v="1899-12-30T10:58:05"/>
    <n v="6.4"/>
  </r>
  <r>
    <n v="1234"/>
    <n v="2"/>
    <x v="1"/>
    <d v="2017-01-08T14:34:05"/>
    <d v="1899-12-30T14:34:05"/>
    <n v="12.8"/>
  </r>
  <r>
    <n v="1235"/>
    <n v="2"/>
    <x v="1"/>
    <d v="2017-01-08T15:57:36"/>
    <d v="1899-12-30T15:57:36"/>
    <n v="26.1"/>
  </r>
  <r>
    <n v="1236"/>
    <n v="2"/>
    <x v="1"/>
    <d v="2017-01-02T07:00:29"/>
    <d v="1899-12-30T07:00:29"/>
    <n v="2.2999999999999998"/>
  </r>
  <r>
    <n v="1237"/>
    <n v="2"/>
    <x v="1"/>
    <d v="2017-01-04T14:52:48"/>
    <d v="1899-12-30T14:52:48"/>
    <n v="10.8"/>
  </r>
  <r>
    <n v="1238"/>
    <n v="2"/>
    <x v="1"/>
    <d v="2017-01-06T12:18:43"/>
    <d v="1899-12-30T12:18:43"/>
    <n v="6"/>
  </r>
  <r>
    <n v="1239"/>
    <n v="2"/>
    <x v="1"/>
    <d v="2017-01-05T11:32:38"/>
    <d v="1899-12-30T11:32:38"/>
    <n v="6.3"/>
  </r>
  <r>
    <n v="1240"/>
    <n v="2"/>
    <x v="1"/>
    <d v="2017-01-03T18:36:00"/>
    <d v="1899-12-30T18:36:00"/>
    <n v="4"/>
  </r>
  <r>
    <n v="1241"/>
    <n v="2"/>
    <x v="1"/>
    <d v="2017-01-04T12:53:17"/>
    <d v="1899-12-30T12:53:17"/>
    <n v="2.2000000000000002"/>
  </r>
  <r>
    <n v="1242"/>
    <n v="2"/>
    <x v="1"/>
    <d v="2017-01-02T17:02:24"/>
    <d v="1899-12-30T17:02:24"/>
    <n v="17"/>
  </r>
  <r>
    <n v="1243"/>
    <n v="2"/>
    <x v="1"/>
    <d v="2017-01-04T07:17:46"/>
    <d v="1899-12-30T07:17:46"/>
    <n v="9.3000000000000007"/>
  </r>
  <r>
    <n v="1244"/>
    <n v="2"/>
    <x v="1"/>
    <d v="2017-01-05T13:22:05"/>
    <d v="1899-12-30T13:22:05"/>
    <n v="41.1"/>
  </r>
  <r>
    <n v="1245"/>
    <n v="2"/>
    <x v="1"/>
    <d v="2017-01-07T08:45:36"/>
    <d v="1899-12-30T08:45:36"/>
    <n v="5.3"/>
  </r>
  <r>
    <n v="1246"/>
    <n v="2"/>
    <x v="1"/>
    <d v="2017-01-07T12:18:43"/>
    <d v="1899-12-30T12:18:43"/>
    <n v="9.8000000000000007"/>
  </r>
  <r>
    <n v="1247"/>
    <n v="2"/>
    <x v="1"/>
    <d v="2017-01-07T07:27:50"/>
    <d v="1899-12-30T07:27:50"/>
    <n v="15.3"/>
  </r>
  <r>
    <n v="1248"/>
    <n v="2"/>
    <x v="1"/>
    <d v="2017-01-04T11:57:07"/>
    <d v="1899-12-30T11:57:07"/>
    <n v="7.1"/>
  </r>
  <r>
    <n v="1249"/>
    <n v="2"/>
    <x v="1"/>
    <d v="2017-01-07T15:10:05"/>
    <d v="1899-12-30T15:10:05"/>
    <n v="25.9"/>
  </r>
  <r>
    <n v="1250"/>
    <n v="2"/>
    <x v="1"/>
    <d v="2017-01-04T17:55:41"/>
    <d v="1899-12-30T17:55:41"/>
    <n v="21"/>
  </r>
  <r>
    <n v="1251"/>
    <n v="2"/>
    <x v="1"/>
    <d v="2017-01-06T14:31:12"/>
    <d v="1899-12-30T14:31:12"/>
    <n v="36.4"/>
  </r>
  <r>
    <n v="1252"/>
    <n v="2"/>
    <x v="1"/>
    <d v="2017-01-02T14:28:19"/>
    <d v="1899-12-30T14:28:19"/>
    <n v="3.4"/>
  </r>
  <r>
    <n v="1253"/>
    <n v="2"/>
    <x v="1"/>
    <d v="2017-01-05T15:48:58"/>
    <d v="1899-12-30T15:48:58"/>
    <n v="16.899999999999999"/>
  </r>
  <r>
    <n v="1254"/>
    <n v="2"/>
    <x v="1"/>
    <d v="2017-01-04T09:28:48"/>
    <d v="1899-12-30T09:28:48"/>
    <n v="15.6"/>
  </r>
  <r>
    <n v="1255"/>
    <n v="2"/>
    <x v="1"/>
    <d v="2017-01-04T14:09:36"/>
    <d v="1899-12-30T14:09:36"/>
    <n v="45.6"/>
  </r>
  <r>
    <n v="1256"/>
    <n v="2"/>
    <x v="1"/>
    <d v="2017-01-08T13:22:05"/>
    <d v="1899-12-30T13:22:05"/>
    <n v="22.8"/>
  </r>
  <r>
    <n v="1257"/>
    <n v="2"/>
    <x v="1"/>
    <d v="2017-01-04T15:21:36"/>
    <d v="1899-12-30T15:21:36"/>
    <n v="8.6"/>
  </r>
  <r>
    <n v="1258"/>
    <n v="2"/>
    <x v="1"/>
    <d v="2017-01-04T16:27:50"/>
    <d v="1899-12-30T16:27:50"/>
    <n v="1"/>
  </r>
  <r>
    <n v="1259"/>
    <n v="2"/>
    <x v="1"/>
    <d v="2017-01-02T18:38:53"/>
    <d v="1899-12-30T18:38:53"/>
    <n v="17"/>
  </r>
  <r>
    <n v="1260"/>
    <n v="2"/>
    <x v="1"/>
    <d v="2017-01-02T07:19:12"/>
    <d v="1899-12-30T07:19:12"/>
    <n v="1.6"/>
  </r>
  <r>
    <n v="1261"/>
    <n v="2"/>
    <x v="1"/>
    <d v="2017-01-02T15:17:17"/>
    <d v="1899-12-30T15:17:17"/>
    <n v="5.0999999999999996"/>
  </r>
  <r>
    <n v="1262"/>
    <n v="2"/>
    <x v="1"/>
    <d v="2017-01-08T15:23:02"/>
    <d v="1899-12-30T15:23:02"/>
    <n v="21.1"/>
  </r>
  <r>
    <n v="1263"/>
    <n v="2"/>
    <x v="1"/>
    <d v="2017-01-08T15:38:53"/>
    <d v="1899-12-30T15:38:53"/>
    <n v="42.4"/>
  </r>
  <r>
    <n v="1264"/>
    <n v="2"/>
    <x v="1"/>
    <d v="2017-01-05T11:38:24"/>
    <d v="1899-12-30T11:38:24"/>
    <n v="9.3000000000000007"/>
  </r>
  <r>
    <n v="1265"/>
    <n v="2"/>
    <x v="1"/>
    <d v="2017-01-02T12:12:58"/>
    <d v="1899-12-30T12:12:58"/>
    <n v="9.1999999999999993"/>
  </r>
  <r>
    <n v="1266"/>
    <n v="2"/>
    <x v="1"/>
    <d v="2017-01-08T08:48:29"/>
    <d v="1899-12-30T08:48:29"/>
    <n v="11.8"/>
  </r>
  <r>
    <n v="1267"/>
    <n v="2"/>
    <x v="1"/>
    <d v="2017-01-04T07:10:34"/>
    <d v="1899-12-30T07:10:34"/>
    <n v="16"/>
  </r>
  <r>
    <n v="1268"/>
    <n v="2"/>
    <x v="1"/>
    <d v="2017-01-05T12:31:41"/>
    <d v="1899-12-30T12:31:41"/>
    <n v="6.1"/>
  </r>
  <r>
    <n v="1269"/>
    <n v="2"/>
    <x v="1"/>
    <d v="2017-01-08T13:46:34"/>
    <d v="1899-12-30T13:46:34"/>
    <n v="51"/>
  </r>
  <r>
    <n v="1270"/>
    <n v="2"/>
    <x v="1"/>
    <d v="2017-01-03T16:03:22"/>
    <d v="1899-12-30T16:03:22"/>
    <n v="6"/>
  </r>
  <r>
    <n v="1271"/>
    <n v="2"/>
    <x v="1"/>
    <d v="2017-01-07T16:55:12"/>
    <d v="1899-12-30T16:55:12"/>
    <n v="20"/>
  </r>
  <r>
    <n v="1272"/>
    <n v="2"/>
    <x v="1"/>
    <d v="2017-01-03T15:38:53"/>
    <d v="1899-12-30T15:38:53"/>
    <n v="38.299999999999997"/>
  </r>
  <r>
    <n v="1273"/>
    <n v="2"/>
    <x v="1"/>
    <d v="2017-01-06T18:04:19"/>
    <d v="1899-12-30T18:04:19"/>
    <n v="17"/>
  </r>
  <r>
    <n v="1274"/>
    <n v="2"/>
    <x v="1"/>
    <d v="2017-01-03T07:10:34"/>
    <d v="1899-12-30T07:10:34"/>
    <n v="3.6"/>
  </r>
  <r>
    <n v="1275"/>
    <n v="2"/>
    <x v="1"/>
    <d v="2017-01-02T14:35:31"/>
    <d v="1899-12-30T14:35:31"/>
    <n v="11.6"/>
  </r>
  <r>
    <n v="1276"/>
    <n v="2"/>
    <x v="1"/>
    <d v="2017-01-07T17:08:10"/>
    <d v="1899-12-30T17:08:10"/>
    <n v="20"/>
  </r>
  <r>
    <n v="1277"/>
    <n v="2"/>
    <x v="1"/>
    <d v="2017-01-08T17:54:14"/>
    <d v="1899-12-30T17:54:14"/>
    <n v="9"/>
  </r>
  <r>
    <n v="1278"/>
    <n v="2"/>
    <x v="1"/>
    <d v="2017-01-05T07:37:55"/>
    <d v="1899-12-30T07:37:55"/>
    <n v="5.5"/>
  </r>
  <r>
    <n v="1279"/>
    <n v="2"/>
    <x v="1"/>
    <d v="2017-01-02T18:25:55"/>
    <d v="1899-12-30T18:25:55"/>
    <n v="5"/>
  </r>
  <r>
    <n v="1280"/>
    <n v="2"/>
    <x v="1"/>
    <d v="2017-01-04T09:10:05"/>
    <d v="1899-12-30T09:10:05"/>
    <n v="4.5999999999999996"/>
  </r>
  <r>
    <n v="1281"/>
    <n v="2"/>
    <x v="1"/>
    <d v="2017-01-03T12:59:02"/>
    <d v="1899-12-30T12:59:02"/>
    <n v="4.3"/>
  </r>
  <r>
    <n v="1282"/>
    <n v="2"/>
    <x v="1"/>
    <d v="2017-01-08T14:22:34"/>
    <d v="1899-12-30T14:22:34"/>
    <n v="13.6"/>
  </r>
  <r>
    <n v="1283"/>
    <n v="2"/>
    <x v="1"/>
    <d v="2017-01-05T15:43:12"/>
    <d v="1899-12-30T15:43:12"/>
    <n v="21.7"/>
  </r>
  <r>
    <n v="1284"/>
    <n v="2"/>
    <x v="1"/>
    <d v="2017-01-07T14:51:22"/>
    <d v="1899-12-30T14:51:22"/>
    <n v="13.7"/>
  </r>
  <r>
    <n v="1285"/>
    <n v="2"/>
    <x v="1"/>
    <d v="2017-01-06T12:11:31"/>
    <d v="1899-12-30T12:11:31"/>
    <n v="2.1"/>
  </r>
  <r>
    <n v="1286"/>
    <n v="2"/>
    <x v="1"/>
    <d v="2017-01-03T08:15:22"/>
    <d v="1899-12-30T08:15:22"/>
    <n v="8.1"/>
  </r>
  <r>
    <n v="1287"/>
    <n v="2"/>
    <x v="1"/>
    <d v="2017-01-02T12:38:53"/>
    <d v="1899-12-30T12:38:53"/>
    <n v="2.4"/>
  </r>
  <r>
    <n v="1288"/>
    <n v="2"/>
    <x v="1"/>
    <d v="2017-01-02T08:22:34"/>
    <d v="1899-12-30T08:22:34"/>
    <n v="11.7"/>
  </r>
  <r>
    <n v="1289"/>
    <n v="2"/>
    <x v="1"/>
    <d v="2017-01-05T12:00:00"/>
    <d v="1899-12-30T12:00:00"/>
    <n v="7.9"/>
  </r>
  <r>
    <n v="1290"/>
    <n v="2"/>
    <x v="1"/>
    <d v="2017-01-04T08:00:58"/>
    <d v="1899-12-30T08:00:58"/>
    <n v="2.6"/>
  </r>
  <r>
    <n v="1291"/>
    <n v="2"/>
    <x v="1"/>
    <d v="2017-01-08T10:42:14"/>
    <d v="1899-12-30T10:42:14"/>
    <n v="1.2"/>
  </r>
  <r>
    <n v="1292"/>
    <n v="2"/>
    <x v="1"/>
    <d v="2017-01-04T19:55:12"/>
    <d v="1899-12-30T19:55:12"/>
    <n v="18"/>
  </r>
  <r>
    <n v="1293"/>
    <n v="2"/>
    <x v="1"/>
    <d v="2017-01-05T08:48:29"/>
    <d v="1899-12-30T08:48:29"/>
    <n v="10.7"/>
  </r>
  <r>
    <n v="1294"/>
    <n v="2"/>
    <x v="1"/>
    <d v="2017-01-03T16:50:53"/>
    <d v="1899-12-30T16:50:53"/>
    <n v="1"/>
  </r>
  <r>
    <n v="1295"/>
    <n v="2"/>
    <x v="1"/>
    <d v="2017-01-02T15:41:46"/>
    <d v="1899-12-30T15:41:46"/>
    <n v="29.9"/>
  </r>
  <r>
    <n v="1296"/>
    <n v="2"/>
    <x v="1"/>
    <d v="2017-01-05T09:54:43"/>
    <d v="1899-12-30T09:54:43"/>
    <n v="8.6999999999999993"/>
  </r>
  <r>
    <n v="1297"/>
    <n v="2"/>
    <x v="1"/>
    <d v="2017-01-02T10:46:34"/>
    <d v="1899-12-30T10:46:34"/>
    <n v="9.1"/>
  </r>
  <r>
    <n v="1298"/>
    <n v="2"/>
    <x v="1"/>
    <d v="2017-01-07T14:38:24"/>
    <d v="1899-12-30T14:38:24"/>
    <n v="24.3"/>
  </r>
  <r>
    <n v="1299"/>
    <n v="2"/>
    <x v="1"/>
    <d v="2017-01-04T18:04:19"/>
    <d v="1899-12-30T18:04:19"/>
    <n v="16"/>
  </r>
  <r>
    <n v="1300"/>
    <n v="2"/>
    <x v="1"/>
    <d v="2017-01-03T19:04:48"/>
    <d v="1899-12-30T19:04:48"/>
    <n v="20"/>
  </r>
  <r>
    <n v="1301"/>
    <n v="2"/>
    <x v="1"/>
    <d v="2017-01-02T19:06:14"/>
    <d v="1899-12-30T19:06:14"/>
    <n v="18"/>
  </r>
  <r>
    <n v="1302"/>
    <n v="2"/>
    <x v="1"/>
    <d v="2017-01-08T19:13:26"/>
    <d v="1899-12-30T19:13:26"/>
    <n v="3"/>
  </r>
  <r>
    <n v="1303"/>
    <n v="2"/>
    <x v="1"/>
    <d v="2017-01-04T08:38:24"/>
    <d v="1899-12-30T08:38:24"/>
    <n v="7.7"/>
  </r>
  <r>
    <n v="1304"/>
    <n v="2"/>
    <x v="1"/>
    <d v="2017-01-03T10:50:53"/>
    <d v="1899-12-30T10:50:53"/>
    <n v="5.8"/>
  </r>
  <r>
    <n v="1305"/>
    <n v="2"/>
    <x v="1"/>
    <d v="2017-01-03T15:48:58"/>
    <d v="1899-12-30T15:48:58"/>
    <n v="22.9"/>
  </r>
  <r>
    <n v="1306"/>
    <n v="2"/>
    <x v="1"/>
    <d v="2017-01-06T09:10:05"/>
    <d v="1899-12-30T09:10:05"/>
    <n v="2.5"/>
  </r>
  <r>
    <n v="1307"/>
    <n v="2"/>
    <x v="1"/>
    <d v="2017-01-08T19:13:26"/>
    <d v="1899-12-30T19:13:26"/>
    <n v="10"/>
  </r>
  <r>
    <n v="1308"/>
    <n v="2"/>
    <x v="1"/>
    <d v="2017-01-06T15:46:05"/>
    <d v="1899-12-30T15:46:05"/>
    <n v="40.700000000000003"/>
  </r>
  <r>
    <n v="1309"/>
    <n v="2"/>
    <x v="1"/>
    <d v="2017-01-06T11:42:43"/>
    <d v="1899-12-30T11:42:43"/>
    <n v="5.4"/>
  </r>
  <r>
    <n v="1310"/>
    <n v="2"/>
    <x v="1"/>
    <d v="2017-01-02T17:12:29"/>
    <d v="1899-12-30T17:12:29"/>
    <n v="17"/>
  </r>
  <r>
    <n v="1311"/>
    <n v="2"/>
    <x v="1"/>
    <d v="2017-01-07T12:04:19"/>
    <d v="1899-12-30T12:04:19"/>
    <n v="3.8"/>
  </r>
  <r>
    <n v="1312"/>
    <n v="2"/>
    <x v="1"/>
    <d v="2017-01-03T08:58:34"/>
    <d v="1899-12-30T08:58:34"/>
    <n v="3.4"/>
  </r>
  <r>
    <n v="1313"/>
    <n v="2"/>
    <x v="1"/>
    <d v="2017-01-02T07:43:41"/>
    <d v="1899-12-30T07:43:41"/>
    <n v="10.4"/>
  </r>
  <r>
    <n v="1314"/>
    <n v="2"/>
    <x v="1"/>
    <d v="2017-01-03T12:36:00"/>
    <d v="1899-12-30T12:36:00"/>
    <n v="1.2"/>
  </r>
  <r>
    <n v="1315"/>
    <n v="2"/>
    <x v="1"/>
    <d v="2017-01-03T16:53:46"/>
    <d v="1899-12-30T16:53:46"/>
    <n v="13"/>
  </r>
  <r>
    <n v="1316"/>
    <n v="2"/>
    <x v="1"/>
    <d v="2017-01-07T13:50:53"/>
    <d v="1899-12-30T13:50:53"/>
    <n v="41.3"/>
  </r>
  <r>
    <n v="1317"/>
    <n v="2"/>
    <x v="1"/>
    <d v="2017-01-06T13:06:14"/>
    <d v="1899-12-30T13:06:14"/>
    <n v="28.9"/>
  </r>
  <r>
    <n v="1318"/>
    <n v="2"/>
    <x v="1"/>
    <d v="2017-01-08T09:04:19"/>
    <d v="1899-12-30T09:04:19"/>
    <n v="9.1999999999999993"/>
  </r>
  <r>
    <n v="1319"/>
    <n v="2"/>
    <x v="1"/>
    <d v="2017-01-04T10:53:46"/>
    <d v="1899-12-30T10:53:46"/>
    <n v="6.7"/>
  </r>
  <r>
    <n v="1320"/>
    <n v="2"/>
    <x v="1"/>
    <d v="2017-01-07T19:03:22"/>
    <d v="1899-12-30T19:03:22"/>
    <n v="17"/>
  </r>
  <r>
    <n v="1321"/>
    <n v="2"/>
    <x v="1"/>
    <d v="2017-01-05T15:46:05"/>
    <d v="1899-12-30T15:46:05"/>
    <n v="14.9"/>
  </r>
  <r>
    <n v="1322"/>
    <n v="2"/>
    <x v="1"/>
    <d v="2017-01-08T10:24:58"/>
    <d v="1899-12-30T10:24:58"/>
    <n v="5.6"/>
  </r>
  <r>
    <n v="1323"/>
    <n v="2"/>
    <x v="1"/>
    <d v="2017-01-03T15:46:05"/>
    <d v="1899-12-30T15:46:05"/>
    <n v="6.6"/>
  </r>
  <r>
    <n v="1324"/>
    <n v="2"/>
    <x v="1"/>
    <d v="2017-01-03T10:10:34"/>
    <d v="1899-12-30T10:10:34"/>
    <n v="1.7"/>
  </r>
  <r>
    <n v="1325"/>
    <n v="2"/>
    <x v="1"/>
    <d v="2017-01-07T07:23:31"/>
    <d v="1899-12-30T07:23:31"/>
    <n v="2.6"/>
  </r>
  <r>
    <n v="1326"/>
    <n v="2"/>
    <x v="1"/>
    <d v="2017-01-05T19:04:48"/>
    <d v="1899-12-30T19:04:48"/>
    <n v="18"/>
  </r>
  <r>
    <n v="1327"/>
    <n v="2"/>
    <x v="1"/>
    <d v="2017-01-08T07:01:55"/>
    <d v="1899-12-30T07:01:55"/>
    <n v="4.2"/>
  </r>
  <r>
    <n v="1328"/>
    <n v="2"/>
    <x v="1"/>
    <d v="2017-01-07T19:35:02"/>
    <d v="1899-12-30T19:35:02"/>
    <n v="18"/>
  </r>
  <r>
    <n v="1329"/>
    <n v="2"/>
    <x v="1"/>
    <d v="2017-01-07T09:18:43"/>
    <d v="1899-12-30T09:18:43"/>
    <n v="7.3"/>
  </r>
  <r>
    <n v="1330"/>
    <n v="2"/>
    <x v="1"/>
    <d v="2017-01-02T19:37:55"/>
    <d v="1899-12-30T19:37:55"/>
    <n v="15"/>
  </r>
  <r>
    <n v="1331"/>
    <n v="2"/>
    <x v="1"/>
    <d v="2017-01-05T17:39:50"/>
    <d v="1899-12-30T17:39:50"/>
    <n v="18"/>
  </r>
  <r>
    <n v="1332"/>
    <n v="2"/>
    <x v="1"/>
    <d v="2017-01-06T12:31:41"/>
    <d v="1899-12-30T12:31:41"/>
    <n v="8"/>
  </r>
  <r>
    <n v="1333"/>
    <n v="2"/>
    <x v="1"/>
    <d v="2017-01-07T08:28:19"/>
    <d v="1899-12-30T08:28:19"/>
    <n v="3.3"/>
  </r>
  <r>
    <n v="1334"/>
    <n v="2"/>
    <x v="1"/>
    <d v="2017-01-03T18:34:34"/>
    <d v="1899-12-30T18:34:34"/>
    <n v="4"/>
  </r>
  <r>
    <n v="1335"/>
    <n v="2"/>
    <x v="1"/>
    <d v="2017-01-08T08:02:24"/>
    <d v="1899-12-30T08:02:24"/>
    <n v="5.2"/>
  </r>
  <r>
    <n v="1336"/>
    <n v="2"/>
    <x v="1"/>
    <d v="2017-01-07T11:29:46"/>
    <d v="1899-12-30T11:29:46"/>
    <n v="9.4"/>
  </r>
  <r>
    <n v="1337"/>
    <n v="2"/>
    <x v="1"/>
    <d v="2017-01-02T18:33:07"/>
    <d v="1899-12-30T18:33:07"/>
    <n v="8"/>
  </r>
  <r>
    <n v="1338"/>
    <n v="2"/>
    <x v="1"/>
    <d v="2017-01-02T19:20:38"/>
    <d v="1899-12-30T19:20:38"/>
    <n v="1"/>
  </r>
  <r>
    <n v="1339"/>
    <n v="2"/>
    <x v="1"/>
    <d v="2017-01-07T16:10:34"/>
    <d v="1899-12-30T16:10:34"/>
    <n v="20"/>
  </r>
  <r>
    <n v="1340"/>
    <n v="2"/>
    <x v="1"/>
    <d v="2017-01-03T12:10:05"/>
    <d v="1899-12-30T12:10:05"/>
    <n v="3.4"/>
  </r>
  <r>
    <n v="1341"/>
    <n v="2"/>
    <x v="1"/>
    <d v="2017-01-03T07:03:22"/>
    <d v="1899-12-30T07:03:22"/>
    <n v="5.3"/>
  </r>
  <r>
    <n v="1342"/>
    <n v="2"/>
    <x v="1"/>
    <d v="2017-01-05T07:59:31"/>
    <d v="1899-12-30T07:59:31"/>
    <n v="6.6"/>
  </r>
  <r>
    <n v="1343"/>
    <n v="2"/>
    <x v="1"/>
    <d v="2017-01-06T11:03:50"/>
    <d v="1899-12-30T11:03:50"/>
    <n v="2"/>
  </r>
  <r>
    <n v="1344"/>
    <n v="2"/>
    <x v="1"/>
    <d v="2017-01-03T10:14:53"/>
    <d v="1899-12-30T10:14:53"/>
    <n v="10"/>
  </r>
  <r>
    <n v="1345"/>
    <n v="2"/>
    <x v="1"/>
    <d v="2017-01-05T14:11:02"/>
    <d v="1899-12-30T14:11:02"/>
    <n v="43.8"/>
  </r>
  <r>
    <n v="1346"/>
    <n v="2"/>
    <x v="1"/>
    <d v="2017-01-04T13:36:29"/>
    <d v="1899-12-30T13:36:29"/>
    <n v="6.2"/>
  </r>
  <r>
    <n v="1347"/>
    <n v="2"/>
    <x v="1"/>
    <d v="2017-01-02T08:03:50"/>
    <d v="1899-12-30T08:03:50"/>
    <n v="9.5"/>
  </r>
  <r>
    <n v="1348"/>
    <n v="2"/>
    <x v="1"/>
    <d v="2017-01-06T18:00:00"/>
    <d v="1899-12-30T18:00:00"/>
    <n v="14"/>
  </r>
  <r>
    <n v="1349"/>
    <n v="2"/>
    <x v="1"/>
    <d v="2017-01-03T08:24:00"/>
    <d v="1899-12-30T08:24:00"/>
    <n v="14.5"/>
  </r>
  <r>
    <n v="1350"/>
    <n v="2"/>
    <x v="1"/>
    <d v="2017-01-05T10:20:38"/>
    <d v="1899-12-30T10:20:38"/>
    <n v="10.6"/>
  </r>
  <r>
    <n v="1351"/>
    <n v="2"/>
    <x v="1"/>
    <d v="2017-01-08T08:31:12"/>
    <d v="1899-12-30T08:31:12"/>
    <n v="2.1"/>
  </r>
  <r>
    <n v="1352"/>
    <n v="2"/>
    <x v="1"/>
    <d v="2017-01-07T15:25:55"/>
    <d v="1899-12-30T15:25:55"/>
    <n v="28.5"/>
  </r>
  <r>
    <n v="1353"/>
    <n v="2"/>
    <x v="1"/>
    <d v="2017-01-08T09:38:53"/>
    <d v="1899-12-30T09:38:53"/>
    <n v="2.5"/>
  </r>
  <r>
    <n v="1354"/>
    <n v="2"/>
    <x v="1"/>
    <d v="2017-01-08T09:31:41"/>
    <d v="1899-12-30T09:31:41"/>
    <n v="15.2"/>
  </r>
  <r>
    <n v="1355"/>
    <n v="2"/>
    <x v="1"/>
    <d v="2017-01-05T09:10:05"/>
    <d v="1899-12-30T09:10:05"/>
    <n v="5.2"/>
  </r>
  <r>
    <n v="1356"/>
    <n v="2"/>
    <x v="1"/>
    <d v="2017-01-07T14:06:43"/>
    <d v="1899-12-30T14:06:43"/>
    <n v="16.399999999999999"/>
  </r>
  <r>
    <n v="1357"/>
    <n v="2"/>
    <x v="1"/>
    <d v="2017-01-07T10:01:55"/>
    <d v="1899-12-30T10:01:55"/>
    <n v="10.5"/>
  </r>
  <r>
    <n v="1358"/>
    <n v="2"/>
    <x v="1"/>
    <d v="2017-01-07T16:53:46"/>
    <d v="1899-12-30T16:53:46"/>
    <n v="9"/>
  </r>
  <r>
    <n v="1359"/>
    <n v="2"/>
    <x v="1"/>
    <d v="2017-01-08T14:54:14"/>
    <d v="1899-12-30T14:54:14"/>
    <n v="12"/>
  </r>
  <r>
    <n v="1360"/>
    <n v="2"/>
    <x v="1"/>
    <d v="2017-01-04T13:59:31"/>
    <d v="1899-12-30T13:59:31"/>
    <n v="28.7"/>
  </r>
  <r>
    <n v="1361"/>
    <n v="2"/>
    <x v="1"/>
    <d v="2017-01-03T16:40:48"/>
    <d v="1899-12-30T16:40:48"/>
    <n v="5"/>
  </r>
  <r>
    <n v="1362"/>
    <n v="2"/>
    <x v="1"/>
    <d v="2017-01-08T13:33:36"/>
    <d v="1899-12-30T13:33:36"/>
    <n v="22.1"/>
  </r>
  <r>
    <n v="1363"/>
    <n v="2"/>
    <x v="1"/>
    <d v="2017-01-03T07:33:36"/>
    <d v="1899-12-30T07:33:36"/>
    <n v="7.8"/>
  </r>
  <r>
    <n v="1364"/>
    <n v="2"/>
    <x v="1"/>
    <d v="2017-01-08T11:39:50"/>
    <d v="1899-12-30T11:39:50"/>
    <n v="5.5"/>
  </r>
  <r>
    <n v="1365"/>
    <n v="2"/>
    <x v="1"/>
    <d v="2017-01-03T10:56:38"/>
    <d v="1899-12-30T10:56:38"/>
    <n v="4.3"/>
  </r>
  <r>
    <n v="1366"/>
    <n v="2"/>
    <x v="1"/>
    <d v="2017-01-04T15:11:31"/>
    <d v="1899-12-30T15:11:31"/>
    <n v="3.4"/>
  </r>
  <r>
    <n v="1367"/>
    <n v="2"/>
    <x v="1"/>
    <d v="2017-01-02T09:24:29"/>
    <d v="1899-12-30T09:24:29"/>
    <n v="13.1"/>
  </r>
  <r>
    <n v="1368"/>
    <n v="2"/>
    <x v="1"/>
    <d v="2017-01-03T15:21:36"/>
    <d v="1899-12-30T15:21:36"/>
    <n v="10.5"/>
  </r>
  <r>
    <n v="1369"/>
    <n v="2"/>
    <x v="1"/>
    <d v="2017-01-04T17:44:10"/>
    <d v="1899-12-30T17:44:10"/>
    <n v="10"/>
  </r>
  <r>
    <n v="1370"/>
    <n v="2"/>
    <x v="1"/>
    <d v="2017-01-02T19:33:36"/>
    <d v="1899-12-30T19:33:36"/>
    <n v="15"/>
  </r>
  <r>
    <n v="1371"/>
    <n v="2"/>
    <x v="1"/>
    <d v="2017-01-04T17:28:19"/>
    <d v="1899-12-30T17:28:19"/>
    <n v="19"/>
  </r>
  <r>
    <n v="1372"/>
    <n v="2"/>
    <x v="1"/>
    <d v="2017-01-08T19:00:29"/>
    <d v="1899-12-30T19:00:29"/>
    <n v="3"/>
  </r>
  <r>
    <n v="1373"/>
    <n v="2"/>
    <x v="1"/>
    <d v="2017-01-04T07:26:24"/>
    <d v="1899-12-30T07:26:24"/>
    <n v="6"/>
  </r>
  <r>
    <n v="1374"/>
    <n v="2"/>
    <x v="1"/>
    <d v="2017-01-06T08:36:58"/>
    <d v="1899-12-30T08:36:58"/>
    <n v="4.4000000000000004"/>
  </r>
  <r>
    <n v="1375"/>
    <n v="2"/>
    <x v="1"/>
    <d v="2017-01-02T14:05:17"/>
    <d v="1899-12-30T14:05:17"/>
    <n v="34.799999999999997"/>
  </r>
  <r>
    <n v="1376"/>
    <n v="2"/>
    <x v="1"/>
    <d v="2017-01-08T16:48:00"/>
    <d v="1899-12-30T16:48:00"/>
    <n v="5"/>
  </r>
  <r>
    <n v="1377"/>
    <n v="2"/>
    <x v="1"/>
    <d v="2017-01-03T16:33:36"/>
    <d v="1899-12-30T16:33:36"/>
    <n v="4"/>
  </r>
  <r>
    <n v="1378"/>
    <n v="2"/>
    <x v="1"/>
    <d v="2017-01-06T07:01:55"/>
    <d v="1899-12-30T07:01:55"/>
    <n v="10.5"/>
  </r>
  <r>
    <n v="1379"/>
    <n v="2"/>
    <x v="1"/>
    <d v="2017-01-02T15:25:55"/>
    <d v="1899-12-30T15:25:55"/>
    <n v="21.5"/>
  </r>
  <r>
    <n v="1380"/>
    <n v="2"/>
    <x v="1"/>
    <d v="2017-01-07T07:33:36"/>
    <d v="1899-12-30T07:33:36"/>
    <n v="3.1"/>
  </r>
  <r>
    <n v="1381"/>
    <n v="2"/>
    <x v="1"/>
    <d v="2017-01-06T11:35:31"/>
    <d v="1899-12-30T11:35:31"/>
    <n v="1.6"/>
  </r>
  <r>
    <n v="1382"/>
    <n v="2"/>
    <x v="1"/>
    <d v="2017-01-02T10:46:34"/>
    <d v="1899-12-30T10:46:34"/>
    <n v="10.1"/>
  </r>
  <r>
    <n v="1383"/>
    <n v="2"/>
    <x v="1"/>
    <d v="2017-01-06T15:37:26"/>
    <d v="1899-12-30T15:37:26"/>
    <n v="32.6"/>
  </r>
  <r>
    <n v="1384"/>
    <n v="2"/>
    <x v="1"/>
    <d v="2017-01-05T19:09:07"/>
    <d v="1899-12-30T19:09:07"/>
    <n v="4"/>
  </r>
  <r>
    <n v="1385"/>
    <n v="2"/>
    <x v="1"/>
    <d v="2017-01-02T16:17:46"/>
    <d v="1899-12-30T16:17:46"/>
    <n v="10"/>
  </r>
  <r>
    <n v="1386"/>
    <n v="2"/>
    <x v="1"/>
    <d v="2017-01-04T18:59:02"/>
    <d v="1899-12-30T18:59:02"/>
    <n v="2"/>
  </r>
  <r>
    <n v="1387"/>
    <n v="2"/>
    <x v="1"/>
    <d v="2017-01-02T11:55:41"/>
    <d v="1899-12-30T11:55:41"/>
    <n v="6.1"/>
  </r>
  <r>
    <n v="1388"/>
    <n v="2"/>
    <x v="1"/>
    <d v="2017-01-03T10:01:55"/>
    <d v="1899-12-30T10:01:55"/>
    <n v="2.8"/>
  </r>
  <r>
    <n v="1389"/>
    <n v="2"/>
    <x v="1"/>
    <d v="2017-01-02T08:54:14"/>
    <d v="1899-12-30T08:54:14"/>
    <n v="1.6"/>
  </r>
  <r>
    <n v="1390"/>
    <n v="2"/>
    <x v="1"/>
    <d v="2017-01-03T15:40:19"/>
    <d v="1899-12-30T15:40:19"/>
    <n v="31.2"/>
  </r>
  <r>
    <n v="1391"/>
    <n v="2"/>
    <x v="1"/>
    <d v="2017-01-04T11:19:41"/>
    <d v="1899-12-30T11:19:41"/>
    <n v="11"/>
  </r>
  <r>
    <n v="1392"/>
    <n v="2"/>
    <x v="1"/>
    <d v="2017-01-04T16:37:55"/>
    <d v="1899-12-30T16:37:55"/>
    <n v="7"/>
  </r>
  <r>
    <n v="1393"/>
    <n v="2"/>
    <x v="1"/>
    <d v="2017-01-02T10:19:12"/>
    <d v="1899-12-30T10:19:12"/>
    <n v="2.5"/>
  </r>
  <r>
    <n v="1394"/>
    <n v="2"/>
    <x v="1"/>
    <d v="2017-01-07T11:36:58"/>
    <d v="1899-12-30T11:36:58"/>
    <n v="9.6999999999999993"/>
  </r>
  <r>
    <n v="1395"/>
    <n v="2"/>
    <x v="1"/>
    <d v="2017-01-05T17:03:50"/>
    <d v="1899-12-30T17:03:50"/>
    <n v="5"/>
  </r>
  <r>
    <n v="1396"/>
    <n v="2"/>
    <x v="1"/>
    <d v="2017-01-05T16:01:55"/>
    <d v="1899-12-30T16:01:55"/>
    <n v="13"/>
  </r>
  <r>
    <n v="1397"/>
    <n v="2"/>
    <x v="1"/>
    <d v="2017-01-04T16:09:07"/>
    <d v="1899-12-30T16:09:07"/>
    <n v="8"/>
  </r>
  <r>
    <n v="1398"/>
    <n v="2"/>
    <x v="1"/>
    <d v="2017-01-04T07:03:22"/>
    <d v="1899-12-30T07:03:22"/>
    <n v="4.2"/>
  </r>
  <r>
    <n v="1399"/>
    <n v="2"/>
    <x v="1"/>
    <d v="2017-01-06T11:22:34"/>
    <d v="1899-12-30T11:22:34"/>
    <n v="6.9"/>
  </r>
  <r>
    <n v="1400"/>
    <n v="2"/>
    <x v="1"/>
    <d v="2017-01-03T08:34:05"/>
    <d v="1899-12-30T08:34:05"/>
    <n v="9.4"/>
  </r>
  <r>
    <n v="1601"/>
    <n v="3"/>
    <x v="2"/>
    <d v="2017-01-07T07:55:12"/>
    <d v="1899-12-30T07:55:12"/>
    <n v="14.8"/>
  </r>
  <r>
    <n v="1602"/>
    <n v="3"/>
    <x v="2"/>
    <d v="2017-01-03T19:59:31"/>
    <d v="1899-12-30T19:59:31"/>
    <n v="17"/>
  </r>
  <r>
    <n v="1603"/>
    <n v="3"/>
    <x v="2"/>
    <d v="2017-01-05T07:40:48"/>
    <d v="1899-12-30T07:40:48"/>
    <n v="12.6"/>
  </r>
  <r>
    <n v="1604"/>
    <n v="3"/>
    <x v="2"/>
    <d v="2017-01-02T16:33:36"/>
    <d v="1899-12-30T16:33:36"/>
    <n v="7"/>
  </r>
  <r>
    <n v="1605"/>
    <n v="3"/>
    <x v="2"/>
    <d v="2017-01-04T08:42:43"/>
    <d v="1899-12-30T08:42:43"/>
    <n v="8.1999999999999993"/>
  </r>
  <r>
    <n v="1606"/>
    <n v="3"/>
    <x v="2"/>
    <d v="2017-01-02T19:01:55"/>
    <d v="1899-12-30T19:01:55"/>
    <n v="18"/>
  </r>
  <r>
    <n v="1607"/>
    <n v="3"/>
    <x v="2"/>
    <d v="2017-01-06T11:49:55"/>
    <d v="1899-12-30T11:49:55"/>
    <n v="4.0999999999999996"/>
  </r>
  <r>
    <n v="1608"/>
    <n v="3"/>
    <x v="2"/>
    <d v="2017-01-03T13:32:10"/>
    <d v="1899-12-30T13:32:10"/>
    <n v="48.5"/>
  </r>
  <r>
    <n v="1609"/>
    <n v="3"/>
    <x v="2"/>
    <d v="2017-01-06T13:23:31"/>
    <d v="1899-12-30T13:23:31"/>
    <n v="45.1"/>
  </r>
  <r>
    <n v="1610"/>
    <n v="3"/>
    <x v="2"/>
    <d v="2017-01-05T17:09:36"/>
    <d v="1899-12-30T17:09:36"/>
    <n v="7"/>
  </r>
  <r>
    <n v="1611"/>
    <n v="3"/>
    <x v="2"/>
    <d v="2017-01-05T18:41:46"/>
    <d v="1899-12-30T18:41:46"/>
    <n v="5"/>
  </r>
  <r>
    <n v="1612"/>
    <n v="3"/>
    <x v="2"/>
    <d v="2017-01-02T10:58:05"/>
    <d v="1899-12-30T10:58:05"/>
    <n v="7.3"/>
  </r>
  <r>
    <n v="1613"/>
    <n v="3"/>
    <x v="2"/>
    <d v="2017-01-06T12:37:26"/>
    <d v="1899-12-30T12:37:26"/>
    <n v="9.6999999999999993"/>
  </r>
  <r>
    <n v="1614"/>
    <n v="3"/>
    <x v="2"/>
    <d v="2017-01-03T18:15:50"/>
    <d v="1899-12-30T18:15:50"/>
    <n v="15"/>
  </r>
  <r>
    <n v="1615"/>
    <n v="3"/>
    <x v="2"/>
    <d v="2017-01-04T15:34:34"/>
    <d v="1899-12-30T15:34:34"/>
    <n v="37.799999999999997"/>
  </r>
  <r>
    <n v="1616"/>
    <n v="3"/>
    <x v="2"/>
    <d v="2017-01-04T15:01:26"/>
    <d v="1899-12-30T15:01:26"/>
    <n v="32.4"/>
  </r>
  <r>
    <n v="1617"/>
    <n v="3"/>
    <x v="2"/>
    <d v="2017-01-04T18:57:36"/>
    <d v="1899-12-30T18:57:36"/>
    <n v="7"/>
  </r>
  <r>
    <n v="1618"/>
    <n v="3"/>
    <x v="2"/>
    <d v="2017-01-03T16:46:34"/>
    <d v="1899-12-30T16:46:34"/>
    <n v="16"/>
  </r>
  <r>
    <n v="1619"/>
    <n v="3"/>
    <x v="2"/>
    <d v="2017-01-08T16:09:07"/>
    <d v="1899-12-30T16:09:07"/>
    <n v="13"/>
  </r>
  <r>
    <n v="1620"/>
    <n v="3"/>
    <x v="2"/>
    <d v="2017-01-06T15:21:36"/>
    <d v="1899-12-30T15:21:36"/>
    <n v="49.2"/>
  </r>
  <r>
    <n v="1621"/>
    <n v="3"/>
    <x v="2"/>
    <d v="2017-01-07T12:00:00"/>
    <d v="1899-12-30T12:00:00"/>
    <n v="3.9"/>
  </r>
  <r>
    <n v="1622"/>
    <n v="3"/>
    <x v="2"/>
    <d v="2017-01-08T17:57:07"/>
    <d v="1899-12-30T17:57:07"/>
    <n v="16"/>
  </r>
  <r>
    <n v="1623"/>
    <n v="3"/>
    <x v="2"/>
    <d v="2017-01-02T10:27:50"/>
    <d v="1899-12-30T10:27:50"/>
    <n v="6.5"/>
  </r>
  <r>
    <n v="1624"/>
    <n v="3"/>
    <x v="2"/>
    <d v="2017-01-06T11:12:29"/>
    <d v="1899-12-30T11:12:29"/>
    <n v="5.8"/>
  </r>
  <r>
    <n v="1625"/>
    <n v="3"/>
    <x v="2"/>
    <d v="2017-01-02T07:00:29"/>
    <d v="1899-12-30T07:00:29"/>
    <n v="10.1"/>
  </r>
  <r>
    <n v="1626"/>
    <n v="3"/>
    <x v="2"/>
    <d v="2017-01-03T12:41:46"/>
    <d v="1899-12-30T12:41:46"/>
    <n v="10.4"/>
  </r>
  <r>
    <n v="1627"/>
    <n v="3"/>
    <x v="2"/>
    <d v="2017-01-08T13:49:26"/>
    <d v="1899-12-30T13:49:26"/>
    <n v="50.7"/>
  </r>
  <r>
    <n v="1628"/>
    <n v="3"/>
    <x v="2"/>
    <d v="2017-01-05T08:25:26"/>
    <d v="1899-12-30T08:25:26"/>
    <n v="13.3"/>
  </r>
  <r>
    <n v="1629"/>
    <n v="3"/>
    <x v="2"/>
    <d v="2017-01-07T10:16:19"/>
    <d v="1899-12-30T10:16:19"/>
    <n v="2.9"/>
  </r>
  <r>
    <n v="1630"/>
    <n v="3"/>
    <x v="2"/>
    <d v="2017-01-08T18:46:05"/>
    <d v="1899-12-30T18:46:05"/>
    <n v="20"/>
  </r>
  <r>
    <n v="1631"/>
    <n v="3"/>
    <x v="2"/>
    <d v="2017-01-04T19:32:10"/>
    <d v="1899-12-30T19:32:10"/>
    <n v="17"/>
  </r>
  <r>
    <n v="1632"/>
    <n v="3"/>
    <x v="2"/>
    <d v="2017-01-06T09:53:17"/>
    <d v="1899-12-30T09:53:17"/>
    <n v="12"/>
  </r>
  <r>
    <n v="1633"/>
    <n v="3"/>
    <x v="2"/>
    <d v="2017-01-05T14:05:17"/>
    <d v="1899-12-30T14:05:17"/>
    <n v="45"/>
  </r>
  <r>
    <n v="1634"/>
    <n v="3"/>
    <x v="2"/>
    <d v="2017-01-04T19:40:48"/>
    <d v="1899-12-30T19:40:48"/>
    <n v="20"/>
  </r>
  <r>
    <n v="1635"/>
    <n v="3"/>
    <x v="2"/>
    <d v="2017-01-08T10:12:00"/>
    <d v="1899-12-30T10:12:00"/>
    <n v="8.4"/>
  </r>
  <r>
    <n v="1636"/>
    <n v="3"/>
    <x v="2"/>
    <d v="2017-01-03T08:29:46"/>
    <d v="1899-12-30T08:29:46"/>
    <n v="5.3"/>
  </r>
  <r>
    <n v="1637"/>
    <n v="3"/>
    <x v="2"/>
    <d v="2017-01-08T07:32:10"/>
    <d v="1899-12-30T07:32:10"/>
    <n v="4.4000000000000004"/>
  </r>
  <r>
    <n v="1638"/>
    <n v="3"/>
    <x v="2"/>
    <d v="2017-01-05T19:20:38"/>
    <d v="1899-12-30T19:20:38"/>
    <n v="11"/>
  </r>
  <r>
    <n v="1639"/>
    <n v="3"/>
    <x v="2"/>
    <d v="2017-01-03T16:55:12"/>
    <d v="1899-12-30T16:55:12"/>
    <n v="18"/>
  </r>
  <r>
    <n v="1640"/>
    <n v="3"/>
    <x v="2"/>
    <d v="2017-01-04T07:10:34"/>
    <d v="1899-12-30T07:10:34"/>
    <n v="3.2"/>
  </r>
  <r>
    <n v="1641"/>
    <n v="3"/>
    <x v="2"/>
    <d v="2017-01-08T18:31:41"/>
    <d v="1899-12-30T18:31:41"/>
    <n v="15"/>
  </r>
  <r>
    <n v="1642"/>
    <n v="3"/>
    <x v="2"/>
    <d v="2017-01-04T10:16:19"/>
    <d v="1899-12-30T10:16:19"/>
    <n v="4.4000000000000004"/>
  </r>
  <r>
    <n v="1643"/>
    <n v="3"/>
    <x v="2"/>
    <d v="2017-01-04T11:54:14"/>
    <d v="1899-12-30T11:54:14"/>
    <n v="6.3"/>
  </r>
  <r>
    <n v="1644"/>
    <n v="3"/>
    <x v="2"/>
    <d v="2017-01-02T12:23:02"/>
    <d v="1899-12-30T12:23:02"/>
    <n v="4.0999999999999996"/>
  </r>
  <r>
    <n v="1645"/>
    <n v="3"/>
    <x v="2"/>
    <d v="2017-01-02T17:39:50"/>
    <d v="1899-12-30T17:39:50"/>
    <n v="14"/>
  </r>
  <r>
    <n v="1646"/>
    <n v="3"/>
    <x v="2"/>
    <d v="2017-01-08T10:01:55"/>
    <d v="1899-12-30T10:01:55"/>
    <n v="2.7"/>
  </r>
  <r>
    <n v="1647"/>
    <n v="3"/>
    <x v="2"/>
    <d v="2017-01-03T12:44:38"/>
    <d v="1899-12-30T12:44:38"/>
    <n v="6.2"/>
  </r>
  <r>
    <n v="1648"/>
    <n v="3"/>
    <x v="2"/>
    <d v="2017-01-04T13:35:02"/>
    <d v="1899-12-30T13:35:02"/>
    <n v="45.7"/>
  </r>
  <r>
    <n v="1649"/>
    <n v="3"/>
    <x v="2"/>
    <d v="2017-01-04T14:44:10"/>
    <d v="1899-12-30T14:44:10"/>
    <n v="16"/>
  </r>
  <r>
    <n v="1650"/>
    <n v="3"/>
    <x v="2"/>
    <d v="2017-01-06T08:08:10"/>
    <d v="1899-12-30T08:08:10"/>
    <n v="13.5"/>
  </r>
  <r>
    <n v="1651"/>
    <n v="3"/>
    <x v="2"/>
    <d v="2017-01-05T12:02:53"/>
    <d v="1899-12-30T12:02:53"/>
    <n v="8"/>
  </r>
  <r>
    <n v="1652"/>
    <n v="3"/>
    <x v="2"/>
    <d v="2017-01-06T08:25:26"/>
    <d v="1899-12-30T08:25:26"/>
    <n v="5.4"/>
  </r>
  <r>
    <n v="1653"/>
    <n v="3"/>
    <x v="2"/>
    <d v="2017-01-05T16:03:22"/>
    <d v="1899-12-30T16:03:22"/>
    <n v="16"/>
  </r>
  <r>
    <n v="1654"/>
    <n v="3"/>
    <x v="2"/>
    <d v="2017-01-04T10:14:53"/>
    <d v="1899-12-30T10:14:53"/>
    <n v="10.199999999999999"/>
  </r>
  <r>
    <n v="1655"/>
    <n v="3"/>
    <x v="2"/>
    <d v="2017-01-05T13:16:19"/>
    <d v="1899-12-30T13:16:19"/>
    <n v="17.8"/>
  </r>
  <r>
    <n v="1656"/>
    <n v="3"/>
    <x v="2"/>
    <d v="2017-01-05T13:49:26"/>
    <d v="1899-12-30T13:49:26"/>
    <n v="31.3"/>
  </r>
  <r>
    <n v="1657"/>
    <n v="3"/>
    <x v="2"/>
    <d v="2017-01-02T16:37:55"/>
    <d v="1899-12-30T16:37:55"/>
    <n v="5"/>
  </r>
  <r>
    <n v="1658"/>
    <n v="3"/>
    <x v="2"/>
    <d v="2017-01-06T07:39:22"/>
    <d v="1899-12-30T07:39:22"/>
    <n v="10.5"/>
  </r>
  <r>
    <n v="1659"/>
    <n v="3"/>
    <x v="2"/>
    <d v="2017-01-07T19:46:34"/>
    <d v="1899-12-30T19:46:34"/>
    <n v="14"/>
  </r>
  <r>
    <n v="1660"/>
    <n v="3"/>
    <x v="2"/>
    <d v="2017-01-07T08:02:24"/>
    <d v="1899-12-30T08:02:24"/>
    <n v="8.4"/>
  </r>
  <r>
    <n v="1661"/>
    <n v="3"/>
    <x v="2"/>
    <d v="2017-01-07T08:54:14"/>
    <d v="1899-12-30T08:54:14"/>
    <n v="9.5"/>
  </r>
  <r>
    <n v="1662"/>
    <n v="3"/>
    <x v="2"/>
    <d v="2017-01-04T14:57:07"/>
    <d v="1899-12-30T14:57:07"/>
    <n v="52.1"/>
  </r>
  <r>
    <n v="1663"/>
    <n v="3"/>
    <x v="2"/>
    <d v="2017-01-08T17:15:22"/>
    <d v="1899-12-30T17:15:22"/>
    <n v="15"/>
  </r>
  <r>
    <n v="1664"/>
    <n v="3"/>
    <x v="2"/>
    <d v="2017-01-03T18:05:46"/>
    <d v="1899-12-30T18:05:46"/>
    <n v="1"/>
  </r>
  <r>
    <n v="1665"/>
    <n v="3"/>
    <x v="2"/>
    <d v="2017-01-06T18:27:22"/>
    <d v="1899-12-30T18:27:22"/>
    <n v="18"/>
  </r>
  <r>
    <n v="1666"/>
    <n v="3"/>
    <x v="2"/>
    <d v="2017-01-02T15:44:38"/>
    <d v="1899-12-30T15:44:38"/>
    <n v="7.9"/>
  </r>
  <r>
    <n v="1667"/>
    <n v="3"/>
    <x v="2"/>
    <d v="2017-01-08T18:41:46"/>
    <d v="1899-12-30T18:41:46"/>
    <n v="11"/>
  </r>
  <r>
    <n v="1668"/>
    <n v="3"/>
    <x v="2"/>
    <d v="2017-01-08T17:58:34"/>
    <d v="1899-12-30T17:58:34"/>
    <n v="17"/>
  </r>
  <r>
    <n v="1669"/>
    <n v="3"/>
    <x v="2"/>
    <d v="2017-01-02T08:49:55"/>
    <d v="1899-12-30T08:49:55"/>
    <n v="2.9"/>
  </r>
  <r>
    <n v="1670"/>
    <n v="3"/>
    <x v="2"/>
    <d v="2017-01-02T08:45:36"/>
    <d v="1899-12-30T08:45:36"/>
    <n v="10.5"/>
  </r>
  <r>
    <n v="1671"/>
    <n v="3"/>
    <x v="2"/>
    <d v="2017-01-05T14:54:14"/>
    <d v="1899-12-30T14:54:14"/>
    <n v="25.8"/>
  </r>
  <r>
    <n v="1672"/>
    <n v="3"/>
    <x v="2"/>
    <d v="2017-01-03T08:55:41"/>
    <d v="1899-12-30T08:55:41"/>
    <n v="16.100000000000001"/>
  </r>
  <r>
    <n v="1673"/>
    <n v="3"/>
    <x v="2"/>
    <d v="2017-01-05T15:54:43"/>
    <d v="1899-12-30T15:54:43"/>
    <n v="11.6"/>
  </r>
  <r>
    <n v="1674"/>
    <n v="3"/>
    <x v="2"/>
    <d v="2017-01-06T11:58:34"/>
    <d v="1899-12-30T11:58:34"/>
    <n v="3.2"/>
  </r>
  <r>
    <n v="1675"/>
    <n v="3"/>
    <x v="2"/>
    <d v="2017-01-08T11:48:29"/>
    <d v="1899-12-30T11:48:29"/>
    <n v="5"/>
  </r>
  <r>
    <n v="1676"/>
    <n v="3"/>
    <x v="2"/>
    <d v="2017-01-03T12:57:36"/>
    <d v="1899-12-30T12:57:36"/>
    <n v="6.6"/>
  </r>
  <r>
    <n v="1677"/>
    <n v="3"/>
    <x v="2"/>
    <d v="2017-01-08T15:50:24"/>
    <d v="1899-12-30T15:50:24"/>
    <n v="47.9"/>
  </r>
  <r>
    <n v="1678"/>
    <n v="3"/>
    <x v="2"/>
    <d v="2017-01-06T11:28:19"/>
    <d v="1899-12-30T11:28:19"/>
    <n v="9.6999999999999993"/>
  </r>
  <r>
    <n v="1679"/>
    <n v="3"/>
    <x v="2"/>
    <d v="2017-01-02T12:28:48"/>
    <d v="1899-12-30T12:28:48"/>
    <n v="5.0999999999999996"/>
  </r>
  <r>
    <n v="1680"/>
    <n v="3"/>
    <x v="2"/>
    <d v="2017-01-02T13:37:55"/>
    <d v="1899-12-30T13:37:55"/>
    <n v="37.799999999999997"/>
  </r>
  <r>
    <n v="1681"/>
    <n v="3"/>
    <x v="2"/>
    <d v="2017-01-06T12:05:46"/>
    <d v="1899-12-30T12:05:46"/>
    <n v="3.3"/>
  </r>
  <r>
    <n v="1682"/>
    <n v="3"/>
    <x v="2"/>
    <d v="2017-01-05T12:01:26"/>
    <d v="1899-12-30T12:01:26"/>
    <n v="5"/>
  </r>
  <r>
    <n v="1683"/>
    <n v="3"/>
    <x v="2"/>
    <d v="2017-01-05T10:13:26"/>
    <d v="1899-12-30T10:13:26"/>
    <n v="6.8"/>
  </r>
  <r>
    <n v="1684"/>
    <n v="3"/>
    <x v="2"/>
    <d v="2017-01-04T12:37:26"/>
    <d v="1899-12-30T12:37:26"/>
    <n v="5.8"/>
  </r>
  <r>
    <n v="1685"/>
    <n v="3"/>
    <x v="2"/>
    <d v="2017-01-03T14:06:43"/>
    <d v="1899-12-30T14:06:43"/>
    <n v="5.5"/>
  </r>
  <r>
    <n v="1686"/>
    <n v="3"/>
    <x v="2"/>
    <d v="2017-01-05T16:19:12"/>
    <d v="1899-12-30T16:19:12"/>
    <n v="20"/>
  </r>
  <r>
    <n v="1687"/>
    <n v="3"/>
    <x v="2"/>
    <d v="2017-01-05T10:49:26"/>
    <d v="1899-12-30T10:49:26"/>
    <n v="9.5"/>
  </r>
  <r>
    <n v="1688"/>
    <n v="3"/>
    <x v="2"/>
    <d v="2017-01-05T08:45:36"/>
    <d v="1899-12-30T08:45:36"/>
    <n v="15.3"/>
  </r>
  <r>
    <n v="1689"/>
    <n v="3"/>
    <x v="2"/>
    <d v="2017-01-04T11:38:24"/>
    <d v="1899-12-30T11:38:24"/>
    <n v="2.5"/>
  </r>
  <r>
    <n v="1690"/>
    <n v="3"/>
    <x v="2"/>
    <d v="2017-01-08T18:47:31"/>
    <d v="1899-12-30T18:47:31"/>
    <n v="8"/>
  </r>
  <r>
    <n v="1691"/>
    <n v="3"/>
    <x v="2"/>
    <d v="2017-01-02T16:39:22"/>
    <d v="1899-12-30T16:39:22"/>
    <n v="14"/>
  </r>
  <r>
    <n v="1692"/>
    <n v="3"/>
    <x v="2"/>
    <d v="2017-01-07T09:14:24"/>
    <d v="1899-12-30T09:14:24"/>
    <n v="13.4"/>
  </r>
  <r>
    <n v="1693"/>
    <n v="3"/>
    <x v="2"/>
    <d v="2017-01-03T08:26:53"/>
    <d v="1899-12-30T08:26:53"/>
    <n v="12.8"/>
  </r>
  <r>
    <n v="1694"/>
    <n v="3"/>
    <x v="2"/>
    <d v="2017-01-02T09:08:38"/>
    <d v="1899-12-30T09:08:38"/>
    <n v="5.3"/>
  </r>
  <r>
    <n v="1695"/>
    <n v="3"/>
    <x v="2"/>
    <d v="2017-01-02T09:21:36"/>
    <d v="1899-12-30T09:21:36"/>
    <n v="16.100000000000001"/>
  </r>
  <r>
    <n v="1696"/>
    <n v="3"/>
    <x v="2"/>
    <d v="2017-01-02T12:38:53"/>
    <d v="1899-12-30T12:38:53"/>
    <n v="5.7"/>
  </r>
  <r>
    <n v="1697"/>
    <n v="3"/>
    <x v="2"/>
    <d v="2017-01-02T14:11:02"/>
    <d v="1899-12-30T14:11:02"/>
    <n v="3.2"/>
  </r>
  <r>
    <n v="1698"/>
    <n v="3"/>
    <x v="2"/>
    <d v="2017-01-08T07:14:53"/>
    <d v="1899-12-30T07:14:53"/>
    <n v="13.5"/>
  </r>
  <r>
    <n v="1699"/>
    <n v="3"/>
    <x v="2"/>
    <d v="2017-01-03T19:56:38"/>
    <d v="1899-12-30T19:56:38"/>
    <n v="19"/>
  </r>
  <r>
    <n v="1700"/>
    <n v="3"/>
    <x v="2"/>
    <d v="2017-01-04T16:46:34"/>
    <d v="1899-12-30T16:46:34"/>
    <n v="5"/>
  </r>
  <r>
    <n v="1701"/>
    <n v="3"/>
    <x v="2"/>
    <d v="2017-01-04T10:01:55"/>
    <d v="1899-12-30T10:01:55"/>
    <n v="8.5"/>
  </r>
  <r>
    <n v="1702"/>
    <n v="3"/>
    <x v="2"/>
    <d v="2017-01-03T14:58:34"/>
    <d v="1899-12-30T14:58:34"/>
    <n v="6"/>
  </r>
  <r>
    <n v="1703"/>
    <n v="3"/>
    <x v="2"/>
    <d v="2017-01-04T12:50:24"/>
    <d v="1899-12-30T12:50:24"/>
    <n v="6.4"/>
  </r>
  <r>
    <n v="1704"/>
    <n v="3"/>
    <x v="2"/>
    <d v="2017-01-06T08:15:22"/>
    <d v="1899-12-30T08:15:22"/>
    <n v="1.7"/>
  </r>
  <r>
    <n v="1705"/>
    <n v="3"/>
    <x v="2"/>
    <d v="2017-01-07T12:33:07"/>
    <d v="1899-12-30T12:33:07"/>
    <n v="8.8000000000000007"/>
  </r>
  <r>
    <n v="1706"/>
    <n v="3"/>
    <x v="2"/>
    <d v="2017-01-07T16:53:46"/>
    <d v="1899-12-30T16:53:46"/>
    <n v="19"/>
  </r>
  <r>
    <n v="1707"/>
    <n v="3"/>
    <x v="2"/>
    <d v="2017-01-04T10:09:07"/>
    <d v="1899-12-30T10:09:07"/>
    <n v="9.9"/>
  </r>
  <r>
    <n v="1708"/>
    <n v="3"/>
    <x v="2"/>
    <d v="2017-01-08T18:15:50"/>
    <d v="1899-12-30T18:15:50"/>
    <n v="10"/>
  </r>
  <r>
    <n v="1709"/>
    <n v="3"/>
    <x v="2"/>
    <d v="2017-01-05T16:45:07"/>
    <d v="1899-12-30T16:45:07"/>
    <n v="12"/>
  </r>
  <r>
    <n v="1710"/>
    <n v="3"/>
    <x v="2"/>
    <d v="2017-01-06T14:47:02"/>
    <d v="1899-12-30T14:47:02"/>
    <n v="15.8"/>
  </r>
  <r>
    <n v="1711"/>
    <n v="3"/>
    <x v="2"/>
    <d v="2017-01-07T09:57:36"/>
    <d v="1899-12-30T09:57:36"/>
    <n v="3.4"/>
  </r>
  <r>
    <n v="1712"/>
    <n v="3"/>
    <x v="2"/>
    <d v="2017-01-06T09:01:26"/>
    <d v="1899-12-30T09:01:26"/>
    <n v="11.8"/>
  </r>
  <r>
    <n v="1713"/>
    <n v="3"/>
    <x v="2"/>
    <d v="2017-01-05T07:45:07"/>
    <d v="1899-12-30T07:45:07"/>
    <n v="2.6"/>
  </r>
  <r>
    <n v="1714"/>
    <n v="3"/>
    <x v="2"/>
    <d v="2017-01-06T12:08:38"/>
    <d v="1899-12-30T12:08:38"/>
    <n v="9"/>
  </r>
  <r>
    <n v="1715"/>
    <n v="3"/>
    <x v="2"/>
    <d v="2017-01-06T11:24:00"/>
    <d v="1899-12-30T11:24:00"/>
    <n v="7"/>
  </r>
  <r>
    <n v="1716"/>
    <n v="3"/>
    <x v="2"/>
    <d v="2017-01-06T13:37:55"/>
    <d v="1899-12-30T13:37:55"/>
    <n v="38.6"/>
  </r>
  <r>
    <n v="1717"/>
    <n v="3"/>
    <x v="2"/>
    <d v="2017-01-08T09:43:12"/>
    <d v="1899-12-30T09:43:12"/>
    <n v="7.3"/>
  </r>
  <r>
    <n v="1718"/>
    <n v="3"/>
    <x v="2"/>
    <d v="2017-01-03T17:02:24"/>
    <d v="1899-12-30T17:02:24"/>
    <n v="2"/>
  </r>
  <r>
    <n v="1719"/>
    <n v="3"/>
    <x v="2"/>
    <d v="2017-01-05T16:45:07"/>
    <d v="1899-12-30T16:45:07"/>
    <n v="5"/>
  </r>
  <r>
    <n v="1720"/>
    <n v="3"/>
    <x v="2"/>
    <d v="2017-01-04T13:20:38"/>
    <d v="1899-12-30T13:20:38"/>
    <n v="8.5"/>
  </r>
  <r>
    <n v="1721"/>
    <n v="3"/>
    <x v="2"/>
    <d v="2017-01-02T12:07:12"/>
    <d v="1899-12-30T12:07:12"/>
    <n v="2.9"/>
  </r>
  <r>
    <n v="1722"/>
    <n v="3"/>
    <x v="2"/>
    <d v="2017-01-05T15:14:24"/>
    <d v="1899-12-30T15:14:24"/>
    <n v="34.200000000000003"/>
  </r>
  <r>
    <n v="1723"/>
    <n v="3"/>
    <x v="2"/>
    <d v="2017-01-08T16:12:00"/>
    <d v="1899-12-30T16:12:00"/>
    <n v="20"/>
  </r>
  <r>
    <n v="1724"/>
    <n v="3"/>
    <x v="2"/>
    <d v="2017-01-02T17:42:43"/>
    <d v="1899-12-30T17:42:43"/>
    <n v="8"/>
  </r>
  <r>
    <n v="1725"/>
    <n v="3"/>
    <x v="2"/>
    <d v="2017-01-04T16:07:41"/>
    <d v="1899-12-30T16:07:41"/>
    <n v="17"/>
  </r>
  <r>
    <n v="1726"/>
    <n v="3"/>
    <x v="2"/>
    <d v="2017-01-04T10:49:26"/>
    <d v="1899-12-30T10:49:26"/>
    <n v="6.8"/>
  </r>
  <r>
    <n v="1727"/>
    <n v="3"/>
    <x v="2"/>
    <d v="2017-01-03T15:15:50"/>
    <d v="1899-12-30T15:15:50"/>
    <n v="34.700000000000003"/>
  </r>
  <r>
    <n v="1728"/>
    <n v="3"/>
    <x v="2"/>
    <d v="2017-01-03T14:45:36"/>
    <d v="1899-12-30T14:45:36"/>
    <n v="10.199999999999999"/>
  </r>
  <r>
    <n v="1729"/>
    <n v="3"/>
    <x v="2"/>
    <d v="2017-01-08T12:37:26"/>
    <d v="1899-12-30T12:37:26"/>
    <n v="5.8"/>
  </r>
  <r>
    <n v="1730"/>
    <n v="3"/>
    <x v="2"/>
    <d v="2017-01-06T19:12:00"/>
    <d v="1899-12-30T19:12:00"/>
    <n v="1"/>
  </r>
  <r>
    <n v="1731"/>
    <n v="3"/>
    <x v="2"/>
    <d v="2017-01-06T19:09:07"/>
    <d v="1899-12-30T19:09:07"/>
    <n v="17"/>
  </r>
  <r>
    <n v="1732"/>
    <n v="3"/>
    <x v="2"/>
    <d v="2017-01-03T07:29:17"/>
    <d v="1899-12-30T07:29:17"/>
    <n v="15.1"/>
  </r>
  <r>
    <n v="1733"/>
    <n v="3"/>
    <x v="2"/>
    <d v="2017-01-02T19:17:46"/>
    <d v="1899-12-30T19:17:46"/>
    <n v="19"/>
  </r>
  <r>
    <n v="1734"/>
    <n v="3"/>
    <x v="2"/>
    <d v="2017-01-07T15:37:26"/>
    <d v="1899-12-30T15:37:26"/>
    <n v="34.6"/>
  </r>
  <r>
    <n v="1735"/>
    <n v="3"/>
    <x v="2"/>
    <d v="2017-01-06T12:24:29"/>
    <d v="1899-12-30T12:24:29"/>
    <n v="7.1"/>
  </r>
  <r>
    <n v="1736"/>
    <n v="3"/>
    <x v="2"/>
    <d v="2017-01-04T10:35:02"/>
    <d v="1899-12-30T10:35:02"/>
    <n v="6.8"/>
  </r>
  <r>
    <n v="1737"/>
    <n v="3"/>
    <x v="2"/>
    <d v="2017-01-04T14:52:48"/>
    <d v="1899-12-30T14:52:48"/>
    <n v="15.3"/>
  </r>
  <r>
    <n v="1738"/>
    <n v="3"/>
    <x v="2"/>
    <d v="2017-01-08T09:34:34"/>
    <d v="1899-12-30T09:34:34"/>
    <n v="8.6999999999999993"/>
  </r>
  <r>
    <n v="1739"/>
    <n v="3"/>
    <x v="2"/>
    <d v="2017-01-03T14:00:58"/>
    <d v="1899-12-30T14:00:58"/>
    <n v="46.2"/>
  </r>
  <r>
    <n v="1740"/>
    <n v="3"/>
    <x v="2"/>
    <d v="2017-01-04T11:03:50"/>
    <d v="1899-12-30T11:03:50"/>
    <n v="10.9"/>
  </r>
  <r>
    <n v="1741"/>
    <n v="3"/>
    <x v="2"/>
    <d v="2017-01-04T13:06:14"/>
    <d v="1899-12-30T13:06:14"/>
    <n v="10.9"/>
  </r>
  <r>
    <n v="1742"/>
    <n v="3"/>
    <x v="2"/>
    <d v="2017-01-03T18:27:22"/>
    <d v="1899-12-30T18:27:22"/>
    <n v="1"/>
  </r>
  <r>
    <n v="1743"/>
    <n v="3"/>
    <x v="2"/>
    <d v="2017-01-04T09:24:29"/>
    <d v="1899-12-30T09:24:29"/>
    <n v="3.3"/>
  </r>
  <r>
    <n v="1744"/>
    <n v="3"/>
    <x v="2"/>
    <d v="2017-01-04T16:22:05"/>
    <d v="1899-12-30T16:22:05"/>
    <n v="9"/>
  </r>
  <r>
    <n v="1745"/>
    <n v="3"/>
    <x v="2"/>
    <d v="2017-01-05T16:40:48"/>
    <d v="1899-12-30T16:40:48"/>
    <n v="16"/>
  </r>
  <r>
    <n v="1746"/>
    <n v="3"/>
    <x v="2"/>
    <d v="2017-01-05T12:37:26"/>
    <d v="1899-12-30T12:37:26"/>
    <n v="1.2"/>
  </r>
  <r>
    <n v="1747"/>
    <n v="3"/>
    <x v="2"/>
    <d v="2017-01-03T16:45:07"/>
    <d v="1899-12-30T16:45:07"/>
    <n v="20"/>
  </r>
  <r>
    <n v="1748"/>
    <n v="3"/>
    <x v="2"/>
    <d v="2017-01-04T08:13:55"/>
    <d v="1899-12-30T08:13:55"/>
    <n v="7.7"/>
  </r>
  <r>
    <n v="1749"/>
    <n v="3"/>
    <x v="2"/>
    <d v="2017-01-02T09:59:02"/>
    <d v="1899-12-30T09:59:02"/>
    <n v="5.4"/>
  </r>
  <r>
    <n v="1750"/>
    <n v="3"/>
    <x v="2"/>
    <d v="2017-01-08T15:02:53"/>
    <d v="1899-12-30T15:02:53"/>
    <n v="24.7"/>
  </r>
  <r>
    <n v="1751"/>
    <n v="3"/>
    <x v="2"/>
    <d v="2017-01-04T17:03:50"/>
    <d v="1899-12-30T17:03:50"/>
    <n v="10"/>
  </r>
  <r>
    <n v="1752"/>
    <n v="3"/>
    <x v="2"/>
    <d v="2017-01-03T14:51:22"/>
    <d v="1899-12-30T14:51:22"/>
    <n v="46.8"/>
  </r>
  <r>
    <n v="1753"/>
    <n v="3"/>
    <x v="2"/>
    <d v="2017-01-04T12:44:38"/>
    <d v="1899-12-30T12:44:38"/>
    <n v="1.5"/>
  </r>
  <r>
    <n v="1754"/>
    <n v="3"/>
    <x v="2"/>
    <d v="2017-01-07T15:20:10"/>
    <d v="1899-12-30T15:20:10"/>
    <n v="27.1"/>
  </r>
  <r>
    <n v="1755"/>
    <n v="3"/>
    <x v="2"/>
    <d v="2017-01-04T17:19:41"/>
    <d v="1899-12-30T17:19:41"/>
    <n v="17"/>
  </r>
  <r>
    <n v="1756"/>
    <n v="3"/>
    <x v="2"/>
    <d v="2017-01-05T12:51:50"/>
    <d v="1899-12-30T12:51:50"/>
    <n v="4.2"/>
  </r>
  <r>
    <n v="1757"/>
    <n v="3"/>
    <x v="2"/>
    <d v="2017-01-03T16:53:46"/>
    <d v="1899-12-30T16:53:46"/>
    <n v="19"/>
  </r>
  <r>
    <n v="1758"/>
    <n v="3"/>
    <x v="2"/>
    <d v="2017-01-05T18:00:00"/>
    <d v="1899-12-30T18:00:00"/>
    <n v="9"/>
  </r>
  <r>
    <n v="1759"/>
    <n v="3"/>
    <x v="2"/>
    <d v="2017-01-03T07:39:22"/>
    <d v="1899-12-30T07:39:22"/>
    <n v="15.7"/>
  </r>
  <r>
    <n v="1760"/>
    <n v="3"/>
    <x v="2"/>
    <d v="2017-01-02T08:09:36"/>
    <d v="1899-12-30T08:09:36"/>
    <n v="3.8"/>
  </r>
  <r>
    <n v="1761"/>
    <n v="3"/>
    <x v="2"/>
    <d v="2017-01-04T11:39:50"/>
    <d v="1899-12-30T11:39:50"/>
    <n v="3.4"/>
  </r>
  <r>
    <n v="1762"/>
    <n v="3"/>
    <x v="2"/>
    <d v="2017-01-04T11:21:07"/>
    <d v="1899-12-30T11:21:07"/>
    <n v="6.7"/>
  </r>
  <r>
    <n v="1763"/>
    <n v="3"/>
    <x v="2"/>
    <d v="2017-01-03T08:28:19"/>
    <d v="1899-12-30T08:28:19"/>
    <n v="9.3000000000000007"/>
  </r>
  <r>
    <n v="1764"/>
    <n v="3"/>
    <x v="2"/>
    <d v="2017-01-03T15:12:58"/>
    <d v="1899-12-30T15:12:58"/>
    <n v="44.3"/>
  </r>
  <r>
    <n v="1765"/>
    <n v="3"/>
    <x v="2"/>
    <d v="2017-01-05T15:54:43"/>
    <d v="1899-12-30T15:54:43"/>
    <n v="9.9"/>
  </r>
  <r>
    <n v="1766"/>
    <n v="3"/>
    <x v="2"/>
    <d v="2017-01-04T16:07:41"/>
    <d v="1899-12-30T16:07:41"/>
    <n v="12"/>
  </r>
  <r>
    <n v="1767"/>
    <n v="3"/>
    <x v="2"/>
    <d v="2017-01-04T14:44:10"/>
    <d v="1899-12-30T14:44:10"/>
    <n v="51.2"/>
  </r>
  <r>
    <n v="1768"/>
    <n v="3"/>
    <x v="2"/>
    <d v="2017-01-04T19:04:48"/>
    <d v="1899-12-30T19:04:48"/>
    <n v="2"/>
  </r>
  <r>
    <n v="1769"/>
    <n v="3"/>
    <x v="2"/>
    <d v="2017-01-03T14:47:02"/>
    <d v="1899-12-30T14:47:02"/>
    <n v="16.3"/>
  </r>
  <r>
    <n v="1770"/>
    <n v="3"/>
    <x v="2"/>
    <d v="2017-01-04T16:53:46"/>
    <d v="1899-12-30T16:53:46"/>
    <n v="12"/>
  </r>
  <r>
    <n v="1771"/>
    <n v="3"/>
    <x v="2"/>
    <d v="2017-01-07T16:06:14"/>
    <d v="1899-12-30T16:06:14"/>
    <n v="2"/>
  </r>
  <r>
    <n v="1772"/>
    <n v="3"/>
    <x v="2"/>
    <d v="2017-01-07T17:19:41"/>
    <d v="1899-12-30T17:19:41"/>
    <n v="16"/>
  </r>
  <r>
    <n v="1773"/>
    <n v="3"/>
    <x v="2"/>
    <d v="2017-01-04T17:03:50"/>
    <d v="1899-12-30T17:03:50"/>
    <n v="13"/>
  </r>
  <r>
    <n v="1774"/>
    <n v="3"/>
    <x v="2"/>
    <d v="2017-01-02T15:33:07"/>
    <d v="1899-12-30T15:33:07"/>
    <n v="29.8"/>
  </r>
  <r>
    <n v="1775"/>
    <n v="3"/>
    <x v="2"/>
    <d v="2017-01-08T18:43:12"/>
    <d v="1899-12-30T18:43:12"/>
    <n v="5"/>
  </r>
  <r>
    <n v="1776"/>
    <n v="3"/>
    <x v="2"/>
    <d v="2017-01-08T17:24:00"/>
    <d v="1899-12-30T17:24:00"/>
    <n v="5"/>
  </r>
  <r>
    <n v="1777"/>
    <n v="3"/>
    <x v="2"/>
    <d v="2017-01-04T09:24:29"/>
    <d v="1899-12-30T09:24:29"/>
    <n v="10.3"/>
  </r>
  <r>
    <n v="1778"/>
    <n v="3"/>
    <x v="2"/>
    <d v="2017-01-05T13:36:29"/>
    <d v="1899-12-30T13:36:29"/>
    <n v="6.7"/>
  </r>
  <r>
    <n v="1779"/>
    <n v="3"/>
    <x v="2"/>
    <d v="2017-01-07T12:15:50"/>
    <d v="1899-12-30T12:15:50"/>
    <n v="5"/>
  </r>
  <r>
    <n v="1780"/>
    <n v="3"/>
    <x v="2"/>
    <d v="2017-01-06T17:41:17"/>
    <d v="1899-12-30T17:41:17"/>
    <n v="7"/>
  </r>
  <r>
    <n v="1781"/>
    <n v="3"/>
    <x v="2"/>
    <d v="2017-01-07T17:51:22"/>
    <d v="1899-12-30T17:51:22"/>
    <n v="8"/>
  </r>
  <r>
    <n v="1782"/>
    <n v="3"/>
    <x v="2"/>
    <d v="2017-01-05T12:30:14"/>
    <d v="1899-12-30T12:30:14"/>
    <n v="8.4"/>
  </r>
  <r>
    <n v="1783"/>
    <n v="3"/>
    <x v="2"/>
    <d v="2017-01-02T18:02:53"/>
    <d v="1899-12-30T18:02:53"/>
    <n v="17"/>
  </r>
  <r>
    <n v="1784"/>
    <n v="3"/>
    <x v="2"/>
    <d v="2017-01-02T17:25:26"/>
    <d v="1899-12-30T17:25:26"/>
    <n v="7"/>
  </r>
  <r>
    <n v="1785"/>
    <n v="3"/>
    <x v="2"/>
    <d v="2017-01-06T09:00:00"/>
    <d v="1899-12-30T09:00:00"/>
    <n v="5.8"/>
  </r>
  <r>
    <n v="1786"/>
    <n v="3"/>
    <x v="2"/>
    <d v="2017-01-06T19:32:10"/>
    <d v="1899-12-30T19:32:10"/>
    <n v="13"/>
  </r>
  <r>
    <n v="1787"/>
    <n v="3"/>
    <x v="2"/>
    <d v="2017-01-07T19:04:48"/>
    <d v="1899-12-30T19:04:48"/>
    <n v="8"/>
  </r>
  <r>
    <n v="1788"/>
    <n v="3"/>
    <x v="2"/>
    <d v="2017-01-02T07:04:48"/>
    <d v="1899-12-30T07:04:48"/>
    <n v="9.5"/>
  </r>
  <r>
    <n v="1789"/>
    <n v="3"/>
    <x v="2"/>
    <d v="2017-01-07T17:48:29"/>
    <d v="1899-12-30T17:48:29"/>
    <n v="9"/>
  </r>
  <r>
    <n v="1790"/>
    <n v="3"/>
    <x v="2"/>
    <d v="2017-01-05T19:36:29"/>
    <d v="1899-12-30T19:36:29"/>
    <n v="1"/>
  </r>
  <r>
    <n v="1791"/>
    <n v="3"/>
    <x v="2"/>
    <d v="2017-01-05T18:12:58"/>
    <d v="1899-12-30T18:12:58"/>
    <n v="4"/>
  </r>
  <r>
    <n v="1792"/>
    <n v="3"/>
    <x v="2"/>
    <d v="2017-01-05T10:19:12"/>
    <d v="1899-12-30T10:19:12"/>
    <n v="9.3000000000000007"/>
  </r>
  <r>
    <n v="1793"/>
    <n v="3"/>
    <x v="2"/>
    <d v="2017-01-02T18:00:00"/>
    <d v="1899-12-30T18:00:00"/>
    <n v="13"/>
  </r>
  <r>
    <n v="1794"/>
    <n v="3"/>
    <x v="2"/>
    <d v="2017-01-02T11:38:24"/>
    <d v="1899-12-30T11:38:24"/>
    <n v="7.7"/>
  </r>
  <r>
    <n v="1795"/>
    <n v="3"/>
    <x v="2"/>
    <d v="2017-01-06T10:03:22"/>
    <d v="1899-12-30T10:03:22"/>
    <n v="9.6999999999999993"/>
  </r>
  <r>
    <n v="1796"/>
    <n v="3"/>
    <x v="2"/>
    <d v="2017-01-06T19:06:14"/>
    <d v="1899-12-30T19:06:14"/>
    <n v="18"/>
  </r>
  <r>
    <n v="1797"/>
    <n v="3"/>
    <x v="2"/>
    <d v="2017-01-03T13:13:26"/>
    <d v="1899-12-30T13:13:26"/>
    <n v="20.5"/>
  </r>
  <r>
    <n v="1798"/>
    <n v="3"/>
    <x v="2"/>
    <d v="2017-01-02T09:23:02"/>
    <d v="1899-12-30T09:23:02"/>
    <n v="6.8"/>
  </r>
  <r>
    <n v="1799"/>
    <n v="3"/>
    <x v="2"/>
    <d v="2017-01-04T17:45:36"/>
    <d v="1899-12-30T17:45:36"/>
    <n v="10"/>
  </r>
  <r>
    <n v="1800"/>
    <n v="3"/>
    <x v="2"/>
    <d v="2017-01-08T08:16:48"/>
    <d v="1899-12-30T08:16:48"/>
    <n v="14.3"/>
  </r>
  <r>
    <n v="1801"/>
    <n v="3"/>
    <x v="2"/>
    <d v="2017-01-06T17:58:34"/>
    <d v="1899-12-30T17:58:34"/>
    <n v="8"/>
  </r>
  <r>
    <n v="1802"/>
    <n v="3"/>
    <x v="2"/>
    <d v="2017-01-08T08:47:02"/>
    <d v="1899-12-30T08:47:02"/>
    <n v="11.4"/>
  </r>
  <r>
    <n v="1803"/>
    <n v="3"/>
    <x v="2"/>
    <d v="2017-01-08T14:26:53"/>
    <d v="1899-12-30T14:26:53"/>
    <n v="26.6"/>
  </r>
  <r>
    <n v="1804"/>
    <n v="3"/>
    <x v="2"/>
    <d v="2017-01-07T16:49:26"/>
    <d v="1899-12-30T16:49:26"/>
    <n v="15"/>
  </r>
  <r>
    <n v="1805"/>
    <n v="3"/>
    <x v="2"/>
    <d v="2017-01-08T12:14:24"/>
    <d v="1899-12-30T12:14:24"/>
    <n v="7.6"/>
  </r>
  <r>
    <n v="1806"/>
    <n v="3"/>
    <x v="2"/>
    <d v="2017-01-06T18:50:24"/>
    <d v="1899-12-30T18:50:24"/>
    <n v="7"/>
  </r>
  <r>
    <n v="1807"/>
    <n v="3"/>
    <x v="2"/>
    <d v="2017-01-02T10:22:05"/>
    <d v="1899-12-30T10:22:05"/>
    <n v="8.9"/>
  </r>
  <r>
    <n v="1808"/>
    <n v="3"/>
    <x v="2"/>
    <d v="2017-01-05T15:30:14"/>
    <d v="1899-12-30T15:30:14"/>
    <n v="5.3"/>
  </r>
  <r>
    <n v="1809"/>
    <n v="3"/>
    <x v="2"/>
    <d v="2017-01-04T08:44:10"/>
    <d v="1899-12-30T08:44:10"/>
    <n v="5.7"/>
  </r>
  <r>
    <n v="1810"/>
    <n v="3"/>
    <x v="2"/>
    <d v="2017-01-06T17:18:14"/>
    <d v="1899-12-30T17:18:14"/>
    <n v="15"/>
  </r>
  <r>
    <n v="1811"/>
    <n v="3"/>
    <x v="2"/>
    <d v="2017-01-05T18:43:12"/>
    <d v="1899-12-30T18:43:12"/>
    <n v="2"/>
  </r>
  <r>
    <n v="1812"/>
    <n v="3"/>
    <x v="2"/>
    <d v="2017-01-02T16:04:48"/>
    <d v="1899-12-30T16:04:48"/>
    <n v="2"/>
  </r>
  <r>
    <n v="1813"/>
    <n v="3"/>
    <x v="2"/>
    <d v="2017-01-07T17:57:07"/>
    <d v="1899-12-30T17:57:07"/>
    <n v="11"/>
  </r>
  <r>
    <n v="1814"/>
    <n v="3"/>
    <x v="2"/>
    <d v="2017-01-02T15:20:10"/>
    <d v="1899-12-30T15:20:10"/>
    <n v="9.6999999999999993"/>
  </r>
  <r>
    <n v="1815"/>
    <n v="3"/>
    <x v="2"/>
    <d v="2017-01-08T19:07:41"/>
    <d v="1899-12-30T19:07:41"/>
    <n v="20"/>
  </r>
  <r>
    <n v="1816"/>
    <n v="3"/>
    <x v="2"/>
    <d v="2017-01-03T13:13:26"/>
    <d v="1899-12-30T13:13:26"/>
    <n v="5.5"/>
  </r>
  <r>
    <n v="1817"/>
    <n v="3"/>
    <x v="2"/>
    <d v="2017-01-06T15:20:10"/>
    <d v="1899-12-30T15:20:10"/>
    <n v="46.8"/>
  </r>
  <r>
    <n v="1818"/>
    <n v="3"/>
    <x v="2"/>
    <d v="2017-01-07T10:59:31"/>
    <d v="1899-12-30T10:59:31"/>
    <n v="7.8"/>
  </r>
  <r>
    <n v="1819"/>
    <n v="3"/>
    <x v="2"/>
    <d v="2017-01-02T15:14:24"/>
    <d v="1899-12-30T15:14:24"/>
    <n v="22.6"/>
  </r>
  <r>
    <n v="1820"/>
    <n v="3"/>
    <x v="2"/>
    <d v="2017-01-05T15:07:12"/>
    <d v="1899-12-30T15:07:12"/>
    <n v="6.7"/>
  </r>
  <r>
    <n v="1821"/>
    <n v="3"/>
    <x v="2"/>
    <d v="2017-01-04T12:07:12"/>
    <d v="1899-12-30T12:07:12"/>
    <n v="3.2"/>
  </r>
  <r>
    <n v="1822"/>
    <n v="3"/>
    <x v="2"/>
    <d v="2017-01-06T08:39:50"/>
    <d v="1899-12-30T08:39:50"/>
    <n v="14"/>
  </r>
  <r>
    <n v="1823"/>
    <n v="3"/>
    <x v="2"/>
    <d v="2017-01-08T15:36:00"/>
    <d v="1899-12-30T15:36:00"/>
    <n v="5.2"/>
  </r>
  <r>
    <n v="1824"/>
    <n v="3"/>
    <x v="2"/>
    <d v="2017-01-05T15:18:43"/>
    <d v="1899-12-30T15:18:43"/>
    <n v="26.9"/>
  </r>
  <r>
    <n v="1825"/>
    <n v="3"/>
    <x v="2"/>
    <d v="2017-01-02T10:07:41"/>
    <d v="1899-12-30T10:07:41"/>
    <n v="9.1"/>
  </r>
  <r>
    <n v="1826"/>
    <n v="3"/>
    <x v="2"/>
    <d v="2017-01-07T14:15:22"/>
    <d v="1899-12-30T14:15:22"/>
    <n v="48.1"/>
  </r>
  <r>
    <n v="1827"/>
    <n v="3"/>
    <x v="2"/>
    <d v="2017-01-04T07:16:19"/>
    <d v="1899-12-30T07:16:19"/>
    <n v="5.2"/>
  </r>
  <r>
    <n v="1828"/>
    <n v="3"/>
    <x v="2"/>
    <d v="2017-01-07T12:31:41"/>
    <d v="1899-12-30T12:31:41"/>
    <n v="6"/>
  </r>
  <r>
    <n v="1829"/>
    <n v="3"/>
    <x v="2"/>
    <d v="2017-01-06T18:27:22"/>
    <d v="1899-12-30T18:27:22"/>
    <n v="3"/>
  </r>
  <r>
    <n v="1830"/>
    <n v="3"/>
    <x v="2"/>
    <d v="2017-01-04T15:38:53"/>
    <d v="1899-12-30T15:38:53"/>
    <n v="21.8"/>
  </r>
  <r>
    <n v="1831"/>
    <n v="3"/>
    <x v="2"/>
    <d v="2017-01-07T12:33:07"/>
    <d v="1899-12-30T12:33:07"/>
    <n v="8.8000000000000007"/>
  </r>
  <r>
    <n v="1832"/>
    <n v="3"/>
    <x v="2"/>
    <d v="2017-01-03T09:51:50"/>
    <d v="1899-12-30T09:51:50"/>
    <n v="9.9"/>
  </r>
  <r>
    <n v="1833"/>
    <n v="3"/>
    <x v="2"/>
    <d v="2017-01-08T15:40:19"/>
    <d v="1899-12-30T15:40:19"/>
    <n v="3.3"/>
  </r>
  <r>
    <n v="1834"/>
    <n v="3"/>
    <x v="2"/>
    <d v="2017-01-05T18:01:26"/>
    <d v="1899-12-30T18:01:26"/>
    <n v="3"/>
  </r>
  <r>
    <n v="1835"/>
    <n v="3"/>
    <x v="2"/>
    <d v="2017-01-03T12:43:12"/>
    <d v="1899-12-30T12:43:12"/>
    <n v="4.0999999999999996"/>
  </r>
  <r>
    <n v="1836"/>
    <n v="3"/>
    <x v="2"/>
    <d v="2017-01-04T17:44:10"/>
    <d v="1899-12-30T17:44:10"/>
    <n v="2"/>
  </r>
  <r>
    <n v="1837"/>
    <n v="3"/>
    <x v="2"/>
    <d v="2017-01-06T11:49:55"/>
    <d v="1899-12-30T11:49:55"/>
    <n v="4.2"/>
  </r>
  <r>
    <n v="1838"/>
    <n v="3"/>
    <x v="2"/>
    <d v="2017-01-08T09:14:24"/>
    <d v="1899-12-30T09:14:24"/>
    <n v="1.9"/>
  </r>
  <r>
    <n v="1839"/>
    <n v="3"/>
    <x v="2"/>
    <d v="2017-01-07T13:50:53"/>
    <d v="1899-12-30T13:50:53"/>
    <n v="40.4"/>
  </r>
  <r>
    <n v="1840"/>
    <n v="3"/>
    <x v="2"/>
    <d v="2017-01-03T16:00:29"/>
    <d v="1899-12-30T16:00:29"/>
    <n v="11"/>
  </r>
  <r>
    <n v="1841"/>
    <n v="3"/>
    <x v="2"/>
    <d v="2017-01-04T17:45:36"/>
    <d v="1899-12-30T17:45:36"/>
    <n v="17"/>
  </r>
  <r>
    <n v="1842"/>
    <n v="3"/>
    <x v="2"/>
    <d v="2017-01-08T19:50:53"/>
    <d v="1899-12-30T19:50:53"/>
    <n v="1"/>
  </r>
  <r>
    <n v="1843"/>
    <n v="3"/>
    <x v="2"/>
    <d v="2017-01-04T15:17:17"/>
    <d v="1899-12-30T15:17:17"/>
    <n v="49.4"/>
  </r>
  <r>
    <n v="1844"/>
    <n v="3"/>
    <x v="2"/>
    <d v="2017-01-08T17:28:19"/>
    <d v="1899-12-30T17:28:19"/>
    <n v="6"/>
  </r>
  <r>
    <n v="1845"/>
    <n v="3"/>
    <x v="2"/>
    <d v="2017-01-02T08:15:22"/>
    <d v="1899-12-30T08:15:22"/>
    <n v="14.3"/>
  </r>
  <r>
    <n v="1846"/>
    <n v="3"/>
    <x v="2"/>
    <d v="2017-01-02T12:14:24"/>
    <d v="1899-12-30T12:14:24"/>
    <n v="6.8"/>
  </r>
  <r>
    <n v="1847"/>
    <n v="3"/>
    <x v="2"/>
    <d v="2017-01-03T19:55:12"/>
    <d v="1899-12-30T19:55:12"/>
    <n v="9"/>
  </r>
  <r>
    <n v="1848"/>
    <n v="3"/>
    <x v="2"/>
    <d v="2017-01-07T15:07:12"/>
    <d v="1899-12-30T15:07:12"/>
    <n v="16.8"/>
  </r>
  <r>
    <n v="1849"/>
    <n v="3"/>
    <x v="2"/>
    <d v="2017-01-05T13:50:53"/>
    <d v="1899-12-30T13:50:53"/>
    <n v="25"/>
  </r>
  <r>
    <n v="1850"/>
    <n v="3"/>
    <x v="2"/>
    <d v="2017-01-04T12:56:10"/>
    <d v="1899-12-30T12:56:10"/>
    <n v="7.7"/>
  </r>
  <r>
    <n v="1851"/>
    <n v="3"/>
    <x v="2"/>
    <d v="2017-01-03T19:33:36"/>
    <d v="1899-12-30T19:33:36"/>
    <n v="10"/>
  </r>
  <r>
    <n v="1852"/>
    <n v="3"/>
    <x v="2"/>
    <d v="2017-01-03T11:34:05"/>
    <d v="1899-12-30T11:34:05"/>
    <n v="6.3"/>
  </r>
  <r>
    <n v="1853"/>
    <n v="3"/>
    <x v="2"/>
    <d v="2017-01-03T19:52:19"/>
    <d v="1899-12-30T19:52:19"/>
    <n v="1"/>
  </r>
  <r>
    <n v="1854"/>
    <n v="3"/>
    <x v="2"/>
    <d v="2017-01-03T11:55:41"/>
    <d v="1899-12-30T11:55:41"/>
    <n v="5.6"/>
  </r>
  <r>
    <n v="1855"/>
    <n v="3"/>
    <x v="2"/>
    <d v="2017-01-04T17:34:05"/>
    <d v="1899-12-30T17:34:05"/>
    <n v="16"/>
  </r>
  <r>
    <n v="1856"/>
    <n v="3"/>
    <x v="2"/>
    <d v="2017-01-04T08:02:24"/>
    <d v="1899-12-30T08:02:24"/>
    <n v="4"/>
  </r>
  <r>
    <n v="1857"/>
    <n v="3"/>
    <x v="2"/>
    <d v="2017-01-02T14:44:10"/>
    <d v="1899-12-30T14:44:10"/>
    <n v="6.6"/>
  </r>
  <r>
    <n v="1858"/>
    <n v="3"/>
    <x v="2"/>
    <d v="2017-01-06T14:48:29"/>
    <d v="1899-12-30T14:48:29"/>
    <n v="8.6"/>
  </r>
  <r>
    <n v="1859"/>
    <n v="3"/>
    <x v="2"/>
    <d v="2017-01-08T17:12:29"/>
    <d v="1899-12-30T17:12:29"/>
    <n v="1"/>
  </r>
  <r>
    <n v="1860"/>
    <n v="3"/>
    <x v="2"/>
    <d v="2017-01-08T18:23:02"/>
    <d v="1899-12-30T18:23:02"/>
    <n v="11"/>
  </r>
  <r>
    <n v="1861"/>
    <n v="3"/>
    <x v="2"/>
    <d v="2017-01-07T11:57:07"/>
    <d v="1899-12-30T11:57:07"/>
    <n v="9.9"/>
  </r>
  <r>
    <n v="1862"/>
    <n v="3"/>
    <x v="2"/>
    <d v="2017-01-07T15:34:34"/>
    <d v="1899-12-30T15:34:34"/>
    <n v="8"/>
  </r>
  <r>
    <n v="1863"/>
    <n v="3"/>
    <x v="2"/>
    <d v="2017-01-06T12:59:02"/>
    <d v="1899-12-30T12:59:02"/>
    <n v="6"/>
  </r>
  <r>
    <n v="1864"/>
    <n v="3"/>
    <x v="2"/>
    <d v="2017-01-07T19:23:31"/>
    <d v="1899-12-30T19:23:31"/>
    <n v="15"/>
  </r>
  <r>
    <n v="1865"/>
    <n v="3"/>
    <x v="2"/>
    <d v="2017-01-04T18:34:34"/>
    <d v="1899-12-30T18:34:34"/>
    <n v="2"/>
  </r>
  <r>
    <n v="1866"/>
    <n v="3"/>
    <x v="2"/>
    <d v="2017-01-08T13:48:00"/>
    <d v="1899-12-30T13:48:00"/>
    <n v="11"/>
  </r>
  <r>
    <n v="1867"/>
    <n v="3"/>
    <x v="2"/>
    <d v="2017-01-04T08:39:50"/>
    <d v="1899-12-30T08:39:50"/>
    <n v="10.5"/>
  </r>
  <r>
    <n v="1868"/>
    <n v="3"/>
    <x v="2"/>
    <d v="2017-01-04T14:09:36"/>
    <d v="1899-12-30T14:09:36"/>
    <n v="14.3"/>
  </r>
  <r>
    <n v="1869"/>
    <n v="3"/>
    <x v="2"/>
    <d v="2017-01-05T15:47:31"/>
    <d v="1899-12-30T15:47:31"/>
    <n v="40.9"/>
  </r>
  <r>
    <n v="1870"/>
    <n v="3"/>
    <x v="2"/>
    <d v="2017-01-08T14:08:10"/>
    <d v="1899-12-30T14:08:10"/>
    <n v="41"/>
  </r>
  <r>
    <n v="1871"/>
    <n v="3"/>
    <x v="2"/>
    <d v="2017-01-06T14:42:43"/>
    <d v="1899-12-30T14:42:43"/>
    <n v="20.3"/>
  </r>
  <r>
    <n v="1872"/>
    <n v="3"/>
    <x v="2"/>
    <d v="2017-01-08T16:00:29"/>
    <d v="1899-12-30T16:00:29"/>
    <n v="10"/>
  </r>
  <r>
    <n v="1873"/>
    <n v="3"/>
    <x v="2"/>
    <d v="2017-01-06T08:58:34"/>
    <d v="1899-12-30T08:58:34"/>
    <n v="7"/>
  </r>
  <r>
    <n v="1874"/>
    <n v="3"/>
    <x v="2"/>
    <d v="2017-01-06T07:59:31"/>
    <d v="1899-12-30T07:59:31"/>
    <n v="12.2"/>
  </r>
  <r>
    <n v="1875"/>
    <n v="3"/>
    <x v="2"/>
    <d v="2017-01-03T11:42:43"/>
    <d v="1899-12-30T11:42:43"/>
    <n v="6.8"/>
  </r>
  <r>
    <n v="1876"/>
    <n v="3"/>
    <x v="2"/>
    <d v="2017-01-04T17:05:17"/>
    <d v="1899-12-30T17:05:17"/>
    <n v="4"/>
  </r>
  <r>
    <n v="1877"/>
    <n v="3"/>
    <x v="2"/>
    <d v="2017-01-07T08:49:55"/>
    <d v="1899-12-30T08:49:55"/>
    <n v="13"/>
  </r>
  <r>
    <n v="1878"/>
    <n v="3"/>
    <x v="2"/>
    <d v="2017-01-03T15:46:05"/>
    <d v="1899-12-30T15:46:05"/>
    <n v="10.9"/>
  </r>
  <r>
    <n v="1879"/>
    <n v="3"/>
    <x v="2"/>
    <d v="2017-01-08T11:11:02"/>
    <d v="1899-12-30T11:11:02"/>
    <n v="4.8"/>
  </r>
  <r>
    <n v="1880"/>
    <n v="3"/>
    <x v="2"/>
    <d v="2017-01-05T07:49:26"/>
    <d v="1899-12-30T07:49:26"/>
    <n v="7.5"/>
  </r>
  <r>
    <n v="1881"/>
    <n v="3"/>
    <x v="2"/>
    <d v="2017-01-06T10:48:00"/>
    <d v="1899-12-30T10:48:00"/>
    <n v="1.1000000000000001"/>
  </r>
  <r>
    <n v="1882"/>
    <n v="3"/>
    <x v="2"/>
    <d v="2017-01-02T14:34:05"/>
    <d v="1899-12-30T14:34:05"/>
    <n v="10"/>
  </r>
  <r>
    <n v="1883"/>
    <n v="3"/>
    <x v="2"/>
    <d v="2017-01-08T16:35:02"/>
    <d v="1899-12-30T16:35:02"/>
    <n v="15"/>
  </r>
  <r>
    <n v="1884"/>
    <n v="3"/>
    <x v="2"/>
    <d v="2017-01-02T19:30:43"/>
    <d v="1899-12-30T19:30:43"/>
    <n v="20"/>
  </r>
  <r>
    <n v="1885"/>
    <n v="3"/>
    <x v="2"/>
    <d v="2017-01-05T08:55:41"/>
    <d v="1899-12-30T08:55:41"/>
    <n v="11.1"/>
  </r>
  <r>
    <n v="1886"/>
    <n v="3"/>
    <x v="2"/>
    <d v="2017-01-06T11:41:17"/>
    <d v="1899-12-30T11:41:17"/>
    <n v="10"/>
  </r>
  <r>
    <n v="1887"/>
    <n v="3"/>
    <x v="2"/>
    <d v="2017-01-03T15:21:36"/>
    <d v="1899-12-30T15:21:36"/>
    <n v="34"/>
  </r>
  <r>
    <n v="1888"/>
    <n v="3"/>
    <x v="2"/>
    <d v="2017-01-02T07:48:00"/>
    <d v="1899-12-30T07:48:00"/>
    <n v="14.2"/>
  </r>
  <r>
    <n v="1889"/>
    <n v="3"/>
    <x v="2"/>
    <d v="2017-01-02T14:05:17"/>
    <d v="1899-12-30T14:05:17"/>
    <n v="5.5"/>
  </r>
  <r>
    <n v="1890"/>
    <n v="3"/>
    <x v="2"/>
    <d v="2017-01-03T18:56:10"/>
    <d v="1899-12-30T18:56:10"/>
    <n v="17"/>
  </r>
  <r>
    <n v="1891"/>
    <n v="3"/>
    <x v="2"/>
    <d v="2017-01-06T09:51:50"/>
    <d v="1899-12-30T09:51:50"/>
    <n v="9.4"/>
  </r>
  <r>
    <n v="1892"/>
    <n v="3"/>
    <x v="2"/>
    <d v="2017-01-05T14:58:34"/>
    <d v="1899-12-30T14:58:34"/>
    <n v="3.4"/>
  </r>
  <r>
    <n v="1893"/>
    <n v="3"/>
    <x v="2"/>
    <d v="2017-01-04T14:39:50"/>
    <d v="1899-12-30T14:39:50"/>
    <n v="44.6"/>
  </r>
  <r>
    <n v="1894"/>
    <n v="3"/>
    <x v="2"/>
    <d v="2017-01-06T16:20:38"/>
    <d v="1899-12-30T16:20:38"/>
    <n v="6"/>
  </r>
  <r>
    <n v="1895"/>
    <n v="3"/>
    <x v="2"/>
    <d v="2017-01-02T09:51:50"/>
    <d v="1899-12-30T09:51:50"/>
    <n v="7.1"/>
  </r>
  <r>
    <n v="1896"/>
    <n v="3"/>
    <x v="2"/>
    <d v="2017-01-08T11:24:00"/>
    <d v="1899-12-30T11:24:00"/>
    <n v="7.8"/>
  </r>
  <r>
    <n v="1897"/>
    <n v="3"/>
    <x v="2"/>
    <d v="2017-01-05T11:49:55"/>
    <d v="1899-12-30T11:49:55"/>
    <n v="5.8"/>
  </r>
  <r>
    <n v="1898"/>
    <n v="3"/>
    <x v="2"/>
    <d v="2017-01-04T09:37:26"/>
    <d v="1899-12-30T09:37:26"/>
    <n v="14.2"/>
  </r>
  <r>
    <n v="1899"/>
    <n v="3"/>
    <x v="2"/>
    <d v="2017-01-04T09:21:36"/>
    <d v="1899-12-30T09:21:36"/>
    <n v="12.5"/>
  </r>
  <r>
    <n v="1900"/>
    <n v="3"/>
    <x v="2"/>
    <d v="2017-01-04T08:39:50"/>
    <d v="1899-12-30T08:39:50"/>
    <n v="2.7"/>
  </r>
  <r>
    <n v="1901"/>
    <n v="3"/>
    <x v="2"/>
    <d v="2017-01-08T10:23:31"/>
    <d v="1899-12-30T10:23:31"/>
    <n v="9"/>
  </r>
  <r>
    <n v="1902"/>
    <n v="3"/>
    <x v="2"/>
    <d v="2017-01-06T15:24:29"/>
    <d v="1899-12-30T15:24:29"/>
    <n v="15.5"/>
  </r>
  <r>
    <n v="1903"/>
    <n v="3"/>
    <x v="2"/>
    <d v="2017-01-04T07:07:41"/>
    <d v="1899-12-30T07:07:41"/>
    <n v="1.7"/>
  </r>
  <r>
    <n v="1904"/>
    <n v="3"/>
    <x v="2"/>
    <d v="2017-01-05T13:26:24"/>
    <d v="1899-12-30T13:26:24"/>
    <n v="31.3"/>
  </r>
  <r>
    <n v="1905"/>
    <n v="3"/>
    <x v="2"/>
    <d v="2017-01-03T11:08:10"/>
    <d v="1899-12-30T11:08:10"/>
    <n v="9.6"/>
  </r>
  <r>
    <n v="1906"/>
    <n v="3"/>
    <x v="2"/>
    <d v="2017-01-03T09:33:07"/>
    <d v="1899-12-30T09:33:07"/>
    <n v="11.3"/>
  </r>
  <r>
    <n v="1907"/>
    <n v="3"/>
    <x v="2"/>
    <d v="2017-01-02T14:18:14"/>
    <d v="1899-12-30T14:18:14"/>
    <n v="24.5"/>
  </r>
  <r>
    <n v="1908"/>
    <n v="3"/>
    <x v="2"/>
    <d v="2017-01-08T14:48:29"/>
    <d v="1899-12-30T14:48:29"/>
    <n v="31.9"/>
  </r>
  <r>
    <n v="1909"/>
    <n v="3"/>
    <x v="2"/>
    <d v="2017-01-03T15:30:14"/>
    <d v="1899-12-30T15:30:14"/>
    <n v="44.3"/>
  </r>
  <r>
    <n v="1910"/>
    <n v="3"/>
    <x v="2"/>
    <d v="2017-01-05T17:28:19"/>
    <d v="1899-12-30T17:28:19"/>
    <n v="9"/>
  </r>
  <r>
    <n v="1911"/>
    <n v="3"/>
    <x v="2"/>
    <d v="2017-01-05T13:13:26"/>
    <d v="1899-12-30T13:13:26"/>
    <n v="40.799999999999997"/>
  </r>
  <r>
    <n v="1912"/>
    <n v="3"/>
    <x v="2"/>
    <d v="2017-01-02T13:56:38"/>
    <d v="1899-12-30T13:56:38"/>
    <n v="40.200000000000003"/>
  </r>
  <r>
    <n v="1913"/>
    <n v="3"/>
    <x v="2"/>
    <d v="2017-01-04T09:21:36"/>
    <d v="1899-12-30T09:21:36"/>
    <n v="14.5"/>
  </r>
  <r>
    <n v="1914"/>
    <n v="3"/>
    <x v="2"/>
    <d v="2017-01-05T19:35:02"/>
    <d v="1899-12-30T19:35:02"/>
    <n v="10"/>
  </r>
  <r>
    <n v="1915"/>
    <n v="3"/>
    <x v="2"/>
    <d v="2017-01-02T12:38:53"/>
    <d v="1899-12-30T12:38:53"/>
    <n v="3.3"/>
  </r>
  <r>
    <n v="1916"/>
    <n v="3"/>
    <x v="2"/>
    <d v="2017-01-08T17:41:17"/>
    <d v="1899-12-30T17:41:17"/>
    <n v="7"/>
  </r>
  <r>
    <n v="1917"/>
    <n v="3"/>
    <x v="2"/>
    <d v="2017-01-04T11:29:46"/>
    <d v="1899-12-30T11:29:46"/>
    <n v="4.0999999999999996"/>
  </r>
  <r>
    <n v="1918"/>
    <n v="3"/>
    <x v="2"/>
    <d v="2017-01-08T07:43:41"/>
    <d v="1899-12-30T07:43:41"/>
    <n v="3.3"/>
  </r>
  <r>
    <n v="1919"/>
    <n v="3"/>
    <x v="2"/>
    <d v="2017-01-03T15:07:12"/>
    <d v="1899-12-30T15:07:12"/>
    <n v="22.1"/>
  </r>
  <r>
    <n v="1920"/>
    <n v="3"/>
    <x v="2"/>
    <d v="2017-01-08T09:21:36"/>
    <d v="1899-12-30T09:21:36"/>
    <n v="10.199999999999999"/>
  </r>
  <r>
    <n v="1921"/>
    <n v="3"/>
    <x v="2"/>
    <d v="2017-01-06T18:37:26"/>
    <d v="1899-12-30T18:37:26"/>
    <n v="15"/>
  </r>
  <r>
    <n v="1922"/>
    <n v="3"/>
    <x v="2"/>
    <d v="2017-01-07T13:16:19"/>
    <d v="1899-12-30T13:16:19"/>
    <n v="42.4"/>
  </r>
  <r>
    <n v="1923"/>
    <n v="3"/>
    <x v="2"/>
    <d v="2017-01-08T11:11:02"/>
    <d v="1899-12-30T11:11:02"/>
    <n v="8.3000000000000007"/>
  </r>
  <r>
    <n v="1924"/>
    <n v="3"/>
    <x v="2"/>
    <d v="2017-01-07T15:46:05"/>
    <d v="1899-12-30T15:46:05"/>
    <n v="34.700000000000003"/>
  </r>
  <r>
    <n v="1925"/>
    <n v="3"/>
    <x v="2"/>
    <d v="2017-01-06T17:57:07"/>
    <d v="1899-12-30T17:57:07"/>
    <n v="6"/>
  </r>
  <r>
    <n v="1926"/>
    <n v="3"/>
    <x v="2"/>
    <d v="2017-01-04T13:48:00"/>
    <d v="1899-12-30T13:48:00"/>
    <n v="7.2"/>
  </r>
  <r>
    <n v="1927"/>
    <n v="3"/>
    <x v="2"/>
    <d v="2017-01-03T08:54:14"/>
    <d v="1899-12-30T08:54:14"/>
    <n v="3.9"/>
  </r>
  <r>
    <n v="1928"/>
    <n v="3"/>
    <x v="2"/>
    <d v="2017-01-05T15:25:55"/>
    <d v="1899-12-30T15:25:55"/>
    <n v="24.8"/>
  </r>
  <r>
    <n v="1929"/>
    <n v="3"/>
    <x v="2"/>
    <d v="2017-01-08T11:11:02"/>
    <d v="1899-12-30T11:11:02"/>
    <n v="3.6"/>
  </r>
  <r>
    <n v="1930"/>
    <n v="3"/>
    <x v="2"/>
    <d v="2017-01-06T08:11:02"/>
    <d v="1899-12-30T08:11:02"/>
    <n v="2.6"/>
  </r>
  <r>
    <n v="1931"/>
    <n v="3"/>
    <x v="2"/>
    <d v="2017-01-05T14:22:34"/>
    <d v="1899-12-30T14:22:34"/>
    <n v="22.1"/>
  </r>
  <r>
    <n v="1932"/>
    <n v="3"/>
    <x v="2"/>
    <d v="2017-01-04T13:09:07"/>
    <d v="1899-12-30T13:09:07"/>
    <n v="35.200000000000003"/>
  </r>
  <r>
    <n v="1933"/>
    <n v="3"/>
    <x v="2"/>
    <d v="2017-01-02T19:20:38"/>
    <d v="1899-12-30T19:20:38"/>
    <n v="4"/>
  </r>
  <r>
    <n v="1934"/>
    <n v="3"/>
    <x v="2"/>
    <d v="2017-01-04T18:21:36"/>
    <d v="1899-12-30T18:21:36"/>
    <n v="13"/>
  </r>
  <r>
    <n v="1935"/>
    <n v="3"/>
    <x v="2"/>
    <d v="2017-01-05T18:33:07"/>
    <d v="1899-12-30T18:33:07"/>
    <n v="10"/>
  </r>
  <r>
    <n v="1936"/>
    <n v="3"/>
    <x v="2"/>
    <d v="2017-01-06T14:49:55"/>
    <d v="1899-12-30T14:49:55"/>
    <n v="50.5"/>
  </r>
  <r>
    <n v="1937"/>
    <n v="3"/>
    <x v="2"/>
    <d v="2017-01-08T15:31:41"/>
    <d v="1899-12-30T15:31:41"/>
    <n v="30.4"/>
  </r>
  <r>
    <n v="1938"/>
    <n v="3"/>
    <x v="2"/>
    <d v="2017-01-05T19:19:12"/>
    <d v="1899-12-30T19:19:12"/>
    <n v="8"/>
  </r>
  <r>
    <n v="1939"/>
    <n v="3"/>
    <x v="2"/>
    <d v="2017-01-04T15:15:50"/>
    <d v="1899-12-30T15:15:50"/>
    <n v="29.8"/>
  </r>
  <r>
    <n v="1940"/>
    <n v="3"/>
    <x v="2"/>
    <d v="2017-01-03T12:07:12"/>
    <d v="1899-12-30T12:07:12"/>
    <n v="6.8"/>
  </r>
  <r>
    <n v="1941"/>
    <n v="3"/>
    <x v="2"/>
    <d v="2017-01-08T07:32:10"/>
    <d v="1899-12-30T07:32:10"/>
    <n v="1.3"/>
  </r>
  <r>
    <n v="1942"/>
    <n v="3"/>
    <x v="2"/>
    <d v="2017-01-06T13:40:48"/>
    <d v="1899-12-30T13:40:48"/>
    <n v="4.3"/>
  </r>
  <r>
    <n v="1943"/>
    <n v="3"/>
    <x v="2"/>
    <d v="2017-01-04T10:52:19"/>
    <d v="1899-12-30T10:52:19"/>
    <n v="4.9000000000000004"/>
  </r>
  <r>
    <n v="1944"/>
    <n v="3"/>
    <x v="2"/>
    <d v="2017-01-07T13:07:41"/>
    <d v="1899-12-30T13:07:41"/>
    <n v="39.799999999999997"/>
  </r>
  <r>
    <n v="1945"/>
    <n v="3"/>
    <x v="2"/>
    <d v="2017-01-06T11:55:41"/>
    <d v="1899-12-30T11:55:41"/>
    <n v="5.9"/>
  </r>
  <r>
    <n v="1946"/>
    <n v="3"/>
    <x v="2"/>
    <d v="2017-01-04T19:32:10"/>
    <d v="1899-12-30T19:32:10"/>
    <n v="9"/>
  </r>
  <r>
    <n v="1947"/>
    <n v="3"/>
    <x v="2"/>
    <d v="2017-01-02T08:08:10"/>
    <d v="1899-12-30T08:08:10"/>
    <n v="6.2"/>
  </r>
  <r>
    <n v="1948"/>
    <n v="3"/>
    <x v="2"/>
    <d v="2017-01-07T12:21:36"/>
    <d v="1899-12-30T12:21:36"/>
    <n v="2.1"/>
  </r>
  <r>
    <n v="1949"/>
    <n v="3"/>
    <x v="2"/>
    <d v="2017-01-08T09:50:24"/>
    <d v="1899-12-30T09:50:24"/>
    <n v="14.3"/>
  </r>
  <r>
    <n v="1950"/>
    <n v="3"/>
    <x v="2"/>
    <d v="2017-01-05T16:50:53"/>
    <d v="1899-12-30T16:50:53"/>
    <n v="13"/>
  </r>
  <r>
    <n v="1951"/>
    <n v="3"/>
    <x v="2"/>
    <d v="2017-01-07T13:33:36"/>
    <d v="1899-12-30T13:33:36"/>
    <n v="26.4"/>
  </r>
  <r>
    <n v="1952"/>
    <n v="3"/>
    <x v="2"/>
    <d v="2017-01-07T15:12:58"/>
    <d v="1899-12-30T15:12:58"/>
    <n v="38"/>
  </r>
  <r>
    <n v="1953"/>
    <n v="3"/>
    <x v="2"/>
    <d v="2017-01-04T19:49:26"/>
    <d v="1899-12-30T19:49:26"/>
    <n v="7"/>
  </r>
  <r>
    <n v="1954"/>
    <n v="3"/>
    <x v="2"/>
    <d v="2017-01-05T09:56:10"/>
    <d v="1899-12-30T09:56:10"/>
    <n v="9.1"/>
  </r>
  <r>
    <n v="1955"/>
    <n v="3"/>
    <x v="2"/>
    <d v="2017-01-05T17:05:17"/>
    <d v="1899-12-30T17:05:17"/>
    <n v="1"/>
  </r>
  <r>
    <n v="1956"/>
    <n v="3"/>
    <x v="2"/>
    <d v="2017-01-07T15:53:17"/>
    <d v="1899-12-30T15:53:17"/>
    <n v="53.4"/>
  </r>
  <r>
    <n v="1957"/>
    <n v="3"/>
    <x v="2"/>
    <d v="2017-01-05T17:38:24"/>
    <d v="1899-12-30T17:38:24"/>
    <n v="1"/>
  </r>
  <r>
    <n v="1958"/>
    <n v="3"/>
    <x v="2"/>
    <d v="2017-01-06T10:26:24"/>
    <d v="1899-12-30T10:26:24"/>
    <n v="1.5"/>
  </r>
  <r>
    <n v="1959"/>
    <n v="3"/>
    <x v="2"/>
    <d v="2017-01-04T12:10:05"/>
    <d v="1899-12-30T12:10:05"/>
    <n v="5.7"/>
  </r>
  <r>
    <n v="1960"/>
    <n v="3"/>
    <x v="2"/>
    <d v="2017-01-03T08:36:58"/>
    <d v="1899-12-30T08:36:58"/>
    <n v="7.5"/>
  </r>
  <r>
    <n v="1961"/>
    <n v="3"/>
    <x v="2"/>
    <d v="2017-01-04T10:10:34"/>
    <d v="1899-12-30T10:10:34"/>
    <n v="3.4"/>
  </r>
  <r>
    <n v="1962"/>
    <n v="3"/>
    <x v="2"/>
    <d v="2017-01-05T11:09:36"/>
    <d v="1899-12-30T11:09:36"/>
    <n v="4.2"/>
  </r>
  <r>
    <n v="1963"/>
    <n v="3"/>
    <x v="2"/>
    <d v="2017-01-04T17:09:36"/>
    <d v="1899-12-30T17:09:36"/>
    <n v="3"/>
  </r>
  <r>
    <n v="1964"/>
    <n v="3"/>
    <x v="2"/>
    <d v="2017-01-06T08:02:24"/>
    <d v="1899-12-30T08:02:24"/>
    <n v="12.1"/>
  </r>
  <r>
    <n v="1965"/>
    <n v="3"/>
    <x v="2"/>
    <d v="2017-01-07T12:56:10"/>
    <d v="1899-12-30T12:56:10"/>
    <n v="8.6999999999999993"/>
  </r>
  <r>
    <n v="1966"/>
    <n v="3"/>
    <x v="2"/>
    <d v="2017-01-05T14:36:58"/>
    <d v="1899-12-30T14:36:58"/>
    <n v="44.1"/>
  </r>
  <r>
    <n v="1967"/>
    <n v="3"/>
    <x v="2"/>
    <d v="2017-01-04T14:26:53"/>
    <d v="1899-12-30T14:26:53"/>
    <n v="19.399999999999999"/>
  </r>
  <r>
    <n v="1968"/>
    <n v="3"/>
    <x v="2"/>
    <d v="2017-01-07T19:13:26"/>
    <d v="1899-12-30T19:13:26"/>
    <n v="2"/>
  </r>
  <r>
    <n v="1969"/>
    <n v="3"/>
    <x v="2"/>
    <d v="2017-01-06T11:54:14"/>
    <d v="1899-12-30T11:54:14"/>
    <n v="7.2"/>
  </r>
  <r>
    <n v="1970"/>
    <n v="3"/>
    <x v="2"/>
    <d v="2017-01-03T13:32:10"/>
    <d v="1899-12-30T13:32:10"/>
    <n v="29.6"/>
  </r>
  <r>
    <n v="1971"/>
    <n v="3"/>
    <x v="2"/>
    <d v="2017-01-02T07:01:55"/>
    <d v="1899-12-30T07:01:55"/>
    <n v="11.7"/>
  </r>
  <r>
    <n v="1972"/>
    <n v="3"/>
    <x v="2"/>
    <d v="2017-01-03T18:05:46"/>
    <d v="1899-12-30T18:05:46"/>
    <n v="18"/>
  </r>
  <r>
    <n v="1973"/>
    <n v="3"/>
    <x v="2"/>
    <d v="2017-01-07T12:27:22"/>
    <d v="1899-12-30T12:27:22"/>
    <n v="8.6"/>
  </r>
  <r>
    <n v="1974"/>
    <n v="3"/>
    <x v="2"/>
    <d v="2017-01-02T15:25:55"/>
    <d v="1899-12-30T15:25:55"/>
    <n v="6.5"/>
  </r>
  <r>
    <n v="1975"/>
    <n v="3"/>
    <x v="2"/>
    <d v="2017-01-05T11:58:34"/>
    <d v="1899-12-30T11:58:34"/>
    <n v="8.8000000000000007"/>
  </r>
  <r>
    <n v="1976"/>
    <n v="3"/>
    <x v="2"/>
    <d v="2017-01-02T14:57:07"/>
    <d v="1899-12-30T14:57:07"/>
    <n v="14.5"/>
  </r>
  <r>
    <n v="1977"/>
    <n v="3"/>
    <x v="2"/>
    <d v="2017-01-04T16:37:55"/>
    <d v="1899-12-30T16:37:55"/>
    <n v="10"/>
  </r>
  <r>
    <n v="1978"/>
    <n v="3"/>
    <x v="2"/>
    <d v="2017-01-06T09:56:10"/>
    <d v="1899-12-30T09:56:10"/>
    <n v="12.8"/>
  </r>
  <r>
    <n v="1979"/>
    <n v="3"/>
    <x v="2"/>
    <d v="2017-01-05T13:46:34"/>
    <d v="1899-12-30T13:46:34"/>
    <n v="49.5"/>
  </r>
  <r>
    <n v="1980"/>
    <n v="3"/>
    <x v="2"/>
    <d v="2017-01-02T10:00:29"/>
    <d v="1899-12-30T10:00:29"/>
    <n v="2.8"/>
  </r>
  <r>
    <n v="1981"/>
    <n v="3"/>
    <x v="2"/>
    <d v="2017-01-06T10:53:46"/>
    <d v="1899-12-30T10:53:46"/>
    <n v="6.2"/>
  </r>
  <r>
    <n v="1982"/>
    <n v="3"/>
    <x v="2"/>
    <d v="2017-01-05T07:56:38"/>
    <d v="1899-12-30T07:56:38"/>
    <n v="12.6"/>
  </r>
  <r>
    <n v="1983"/>
    <n v="3"/>
    <x v="2"/>
    <d v="2017-01-04T16:33:36"/>
    <d v="1899-12-30T16:33:36"/>
    <n v="1"/>
  </r>
  <r>
    <n v="1984"/>
    <n v="3"/>
    <x v="2"/>
    <d v="2017-01-03T14:08:10"/>
    <d v="1899-12-30T14:08:10"/>
    <n v="11"/>
  </r>
  <r>
    <n v="1985"/>
    <n v="3"/>
    <x v="2"/>
    <d v="2017-01-08T08:00:58"/>
    <d v="1899-12-30T08:00:58"/>
    <n v="10"/>
  </r>
  <r>
    <n v="1986"/>
    <n v="3"/>
    <x v="2"/>
    <d v="2017-01-05T08:47:02"/>
    <d v="1899-12-30T08:47:02"/>
    <n v="7.2"/>
  </r>
  <r>
    <n v="1987"/>
    <n v="3"/>
    <x v="2"/>
    <d v="2017-01-03T07:00:29"/>
    <d v="1899-12-30T07:00:29"/>
    <n v="14.1"/>
  </r>
  <r>
    <n v="1988"/>
    <n v="3"/>
    <x v="2"/>
    <d v="2017-01-06T17:15:22"/>
    <d v="1899-12-30T17:15:22"/>
    <n v="18"/>
  </r>
  <r>
    <n v="1989"/>
    <n v="3"/>
    <x v="2"/>
    <d v="2017-01-08T09:25:55"/>
    <d v="1899-12-30T09:25:55"/>
    <n v="3.5"/>
  </r>
  <r>
    <n v="1990"/>
    <n v="3"/>
    <x v="2"/>
    <d v="2017-01-08T07:10:34"/>
    <d v="1899-12-30T07:10:34"/>
    <n v="11.1"/>
  </r>
  <r>
    <n v="1991"/>
    <n v="3"/>
    <x v="2"/>
    <d v="2017-01-02T10:23:31"/>
    <d v="1899-12-30T10:23:31"/>
    <n v="2.6"/>
  </r>
  <r>
    <n v="1992"/>
    <n v="3"/>
    <x v="2"/>
    <d v="2017-01-08T15:43:12"/>
    <d v="1899-12-30T15:43:12"/>
    <n v="6.8"/>
  </r>
  <r>
    <n v="1993"/>
    <n v="3"/>
    <x v="2"/>
    <d v="2017-01-05T19:45:07"/>
    <d v="1899-12-30T19:45:07"/>
    <n v="18"/>
  </r>
  <r>
    <n v="1994"/>
    <n v="3"/>
    <x v="2"/>
    <d v="2017-01-02T17:22:34"/>
    <d v="1899-12-30T17:22:34"/>
    <n v="14"/>
  </r>
  <r>
    <n v="1995"/>
    <n v="3"/>
    <x v="2"/>
    <d v="2017-01-04T16:27:50"/>
    <d v="1899-12-30T16:27:50"/>
    <n v="10"/>
  </r>
  <r>
    <n v="1996"/>
    <n v="3"/>
    <x v="2"/>
    <d v="2017-01-06T11:52:48"/>
    <d v="1899-12-30T11:52:48"/>
    <n v="7"/>
  </r>
  <r>
    <n v="1997"/>
    <n v="3"/>
    <x v="2"/>
    <d v="2017-01-04T13:00:29"/>
    <d v="1899-12-30T13:00:29"/>
    <n v="23.2"/>
  </r>
  <r>
    <n v="1998"/>
    <n v="3"/>
    <x v="2"/>
    <d v="2017-01-04T19:35:02"/>
    <d v="1899-12-30T19:35:02"/>
    <n v="12"/>
  </r>
  <r>
    <n v="1999"/>
    <n v="3"/>
    <x v="2"/>
    <d v="2017-01-06T15:10:05"/>
    <d v="1899-12-30T15:10:05"/>
    <n v="38.700000000000003"/>
  </r>
  <r>
    <n v="2000"/>
    <n v="3"/>
    <x v="2"/>
    <d v="2017-01-02T16:19:12"/>
    <d v="1899-12-30T16:19:12"/>
    <n v="8"/>
  </r>
  <r>
    <n v="2001"/>
    <n v="3"/>
    <x v="2"/>
    <d v="2017-01-04T13:58:05"/>
    <d v="1899-12-30T13:58:05"/>
    <n v="39.200000000000003"/>
  </r>
  <r>
    <n v="2002"/>
    <n v="3"/>
    <x v="2"/>
    <d v="2017-01-02T19:24:58"/>
    <d v="1899-12-30T19:24:58"/>
    <n v="5"/>
  </r>
  <r>
    <n v="2003"/>
    <n v="3"/>
    <x v="2"/>
    <d v="2017-01-02T18:56:10"/>
    <d v="1899-12-30T18:56:10"/>
    <n v="1"/>
  </r>
  <r>
    <n v="2004"/>
    <n v="3"/>
    <x v="2"/>
    <d v="2017-01-05T12:24:29"/>
    <d v="1899-12-30T12:24:29"/>
    <n v="3.4"/>
  </r>
  <r>
    <n v="2005"/>
    <n v="3"/>
    <x v="2"/>
    <d v="2017-01-04T13:10:34"/>
    <d v="1899-12-30T13:10:34"/>
    <n v="15.9"/>
  </r>
  <r>
    <n v="2006"/>
    <n v="3"/>
    <x v="2"/>
    <d v="2017-01-02T19:22:05"/>
    <d v="1899-12-30T19:22:05"/>
    <n v="21"/>
  </r>
  <r>
    <n v="2007"/>
    <n v="3"/>
    <x v="2"/>
    <d v="2017-01-03T16:53:46"/>
    <d v="1899-12-30T16:53:46"/>
    <n v="14"/>
  </r>
  <r>
    <n v="2008"/>
    <n v="3"/>
    <x v="2"/>
    <d v="2017-01-07T11:41:17"/>
    <d v="1899-12-30T11:41:17"/>
    <n v="9.1999999999999993"/>
  </r>
  <r>
    <n v="2009"/>
    <n v="3"/>
    <x v="2"/>
    <d v="2017-01-07T18:10:05"/>
    <d v="1899-12-30T18:10:05"/>
    <n v="13"/>
  </r>
  <r>
    <n v="2010"/>
    <n v="3"/>
    <x v="2"/>
    <d v="2017-01-04T14:18:14"/>
    <d v="1899-12-30T14:18:14"/>
    <n v="19"/>
  </r>
  <r>
    <n v="2011"/>
    <n v="3"/>
    <x v="2"/>
    <d v="2017-01-07T07:13:26"/>
    <d v="1899-12-30T07:13:26"/>
    <n v="15.1"/>
  </r>
  <r>
    <n v="2012"/>
    <n v="3"/>
    <x v="2"/>
    <d v="2017-01-06T10:42:14"/>
    <d v="1899-12-30T10:42:14"/>
    <n v="6.8"/>
  </r>
  <r>
    <n v="2013"/>
    <n v="3"/>
    <x v="2"/>
    <d v="2017-01-04T10:36:29"/>
    <d v="1899-12-30T10:36:29"/>
    <n v="7.2"/>
  </r>
  <r>
    <n v="2014"/>
    <n v="3"/>
    <x v="2"/>
    <d v="2017-01-08T13:09:07"/>
    <d v="1899-12-30T13:09:07"/>
    <n v="13.6"/>
  </r>
  <r>
    <n v="2015"/>
    <n v="3"/>
    <x v="2"/>
    <d v="2017-01-03T13:17:46"/>
    <d v="1899-12-30T13:17:46"/>
    <n v="34.5"/>
  </r>
  <r>
    <n v="2016"/>
    <n v="3"/>
    <x v="2"/>
    <d v="2017-01-08T11:13:55"/>
    <d v="1899-12-30T11:13:55"/>
    <n v="4.8"/>
  </r>
  <r>
    <n v="2017"/>
    <n v="3"/>
    <x v="2"/>
    <d v="2017-01-04T13:45:07"/>
    <d v="1899-12-30T13:45:07"/>
    <n v="46.4"/>
  </r>
  <r>
    <n v="2018"/>
    <n v="3"/>
    <x v="2"/>
    <d v="2017-01-07T07:43:41"/>
    <d v="1899-12-30T07:43:41"/>
    <n v="12.2"/>
  </r>
  <r>
    <n v="2019"/>
    <n v="3"/>
    <x v="2"/>
    <d v="2017-01-03T17:08:10"/>
    <d v="1899-12-30T17:08:10"/>
    <n v="20"/>
  </r>
  <r>
    <n v="2020"/>
    <n v="3"/>
    <x v="2"/>
    <d v="2017-01-07T17:25:26"/>
    <d v="1899-12-30T17:25:26"/>
    <n v="7"/>
  </r>
  <r>
    <n v="2021"/>
    <n v="3"/>
    <x v="2"/>
    <d v="2017-01-02T16:09:07"/>
    <d v="1899-12-30T16:09:07"/>
    <n v="6"/>
  </r>
  <r>
    <n v="2022"/>
    <n v="3"/>
    <x v="2"/>
    <d v="2017-01-05T15:57:36"/>
    <d v="1899-12-30T15:57:36"/>
    <n v="20.6"/>
  </r>
  <r>
    <n v="2023"/>
    <n v="3"/>
    <x v="2"/>
    <d v="2017-01-08T09:01:26"/>
    <d v="1899-12-30T09:01:26"/>
    <n v="3.3"/>
  </r>
  <r>
    <n v="2024"/>
    <n v="3"/>
    <x v="2"/>
    <d v="2017-01-03T08:15:22"/>
    <d v="1899-12-30T08:15:22"/>
    <n v="11.9"/>
  </r>
  <r>
    <n v="2025"/>
    <n v="3"/>
    <x v="2"/>
    <d v="2017-01-05T13:27:50"/>
    <d v="1899-12-30T13:27:50"/>
    <n v="23.5"/>
  </r>
  <r>
    <n v="2026"/>
    <n v="3"/>
    <x v="2"/>
    <d v="2017-01-03T08:54:14"/>
    <d v="1899-12-30T08:54:14"/>
    <n v="8.4"/>
  </r>
  <r>
    <n v="2027"/>
    <n v="3"/>
    <x v="2"/>
    <d v="2017-01-07T12:28:48"/>
    <d v="1899-12-30T12:28:48"/>
    <n v="6.6"/>
  </r>
  <r>
    <n v="2028"/>
    <n v="3"/>
    <x v="2"/>
    <d v="2017-01-07T17:12:29"/>
    <d v="1899-12-30T17:12:29"/>
    <n v="6"/>
  </r>
  <r>
    <n v="2029"/>
    <n v="3"/>
    <x v="2"/>
    <d v="2017-01-02T19:40:48"/>
    <d v="1899-12-30T19:40:48"/>
    <n v="20"/>
  </r>
  <r>
    <n v="2030"/>
    <n v="3"/>
    <x v="2"/>
    <d v="2017-01-08T15:41:46"/>
    <d v="1899-12-30T15:41:46"/>
    <n v="32.700000000000003"/>
  </r>
  <r>
    <n v="2031"/>
    <n v="3"/>
    <x v="2"/>
    <d v="2017-01-07T15:12:58"/>
    <d v="1899-12-30T15:12:58"/>
    <n v="49.5"/>
  </r>
  <r>
    <n v="2032"/>
    <n v="3"/>
    <x v="2"/>
    <d v="2017-01-07T14:47:02"/>
    <d v="1899-12-30T14:47:02"/>
    <n v="49.2"/>
  </r>
  <r>
    <n v="2033"/>
    <n v="3"/>
    <x v="2"/>
    <d v="2017-01-07T12:31:41"/>
    <d v="1899-12-30T12:31:41"/>
    <n v="5.9"/>
  </r>
  <r>
    <n v="2034"/>
    <n v="3"/>
    <x v="2"/>
    <d v="2017-01-05T11:34:05"/>
    <d v="1899-12-30T11:34:05"/>
    <n v="4"/>
  </r>
  <r>
    <n v="2035"/>
    <n v="3"/>
    <x v="2"/>
    <d v="2017-01-02T11:05:17"/>
    <d v="1899-12-30T11:05:17"/>
    <n v="9.1999999999999993"/>
  </r>
  <r>
    <n v="2036"/>
    <n v="3"/>
    <x v="2"/>
    <d v="2017-01-05T17:57:07"/>
    <d v="1899-12-30T17:57:07"/>
    <n v="10"/>
  </r>
  <r>
    <n v="2037"/>
    <n v="3"/>
    <x v="2"/>
    <d v="2017-01-06T09:24:29"/>
    <d v="1899-12-30T09:24:29"/>
    <n v="11.2"/>
  </r>
  <r>
    <n v="2038"/>
    <n v="3"/>
    <x v="2"/>
    <d v="2017-01-08T18:08:38"/>
    <d v="1899-12-30T18:08:38"/>
    <n v="11"/>
  </r>
  <r>
    <n v="2039"/>
    <n v="3"/>
    <x v="2"/>
    <d v="2017-01-08T08:29:46"/>
    <d v="1899-12-30T08:29:46"/>
    <n v="1.5"/>
  </r>
  <r>
    <n v="2040"/>
    <n v="3"/>
    <x v="2"/>
    <d v="2017-01-08T12:46:05"/>
    <d v="1899-12-30T12:46:05"/>
    <n v="6.6"/>
  </r>
  <r>
    <n v="2041"/>
    <n v="3"/>
    <x v="2"/>
    <d v="2017-01-08T10:50:53"/>
    <d v="1899-12-30T10:50:53"/>
    <n v="2.2000000000000002"/>
  </r>
  <r>
    <n v="2042"/>
    <n v="3"/>
    <x v="2"/>
    <d v="2017-01-02T15:44:38"/>
    <d v="1899-12-30T15:44:38"/>
    <n v="27.6"/>
  </r>
  <r>
    <n v="2043"/>
    <n v="3"/>
    <x v="2"/>
    <d v="2017-01-02T07:55:12"/>
    <d v="1899-12-30T07:55:12"/>
    <n v="9.1999999999999993"/>
  </r>
  <r>
    <n v="2044"/>
    <n v="3"/>
    <x v="2"/>
    <d v="2017-01-03T17:57:07"/>
    <d v="1899-12-30T17:57:07"/>
    <n v="6"/>
  </r>
  <r>
    <n v="2045"/>
    <n v="3"/>
    <x v="2"/>
    <d v="2017-01-02T11:21:07"/>
    <d v="1899-12-30T11:21:07"/>
    <n v="1.4"/>
  </r>
  <r>
    <n v="2046"/>
    <n v="3"/>
    <x v="2"/>
    <d v="2017-01-06T14:45:36"/>
    <d v="1899-12-30T14:45:36"/>
    <n v="32.6"/>
  </r>
  <r>
    <n v="2047"/>
    <n v="3"/>
    <x v="2"/>
    <d v="2017-01-05T13:29:17"/>
    <d v="1899-12-30T13:29:17"/>
    <n v="24.2"/>
  </r>
  <r>
    <n v="2048"/>
    <n v="3"/>
    <x v="2"/>
    <d v="2017-01-05T10:33:36"/>
    <d v="1899-12-30T10:33:36"/>
    <n v="10.7"/>
  </r>
  <r>
    <n v="2049"/>
    <n v="3"/>
    <x v="2"/>
    <d v="2017-01-02T16:49:26"/>
    <d v="1899-12-30T16:49:26"/>
    <n v="10"/>
  </r>
  <r>
    <n v="2050"/>
    <n v="3"/>
    <x v="2"/>
    <d v="2017-01-06T15:11:31"/>
    <d v="1899-12-30T15:11:31"/>
    <n v="13.1"/>
  </r>
  <r>
    <n v="2051"/>
    <n v="3"/>
    <x v="2"/>
    <d v="2017-01-03T16:43:41"/>
    <d v="1899-12-30T16:43:41"/>
    <n v="22"/>
  </r>
  <r>
    <n v="2052"/>
    <n v="3"/>
    <x v="2"/>
    <d v="2017-01-06T15:24:29"/>
    <d v="1899-12-30T15:24:29"/>
    <n v="51.5"/>
  </r>
  <r>
    <n v="2053"/>
    <n v="3"/>
    <x v="2"/>
    <d v="2017-01-06T15:44:38"/>
    <d v="1899-12-30T15:44:38"/>
    <n v="47.3"/>
  </r>
  <r>
    <n v="2054"/>
    <n v="3"/>
    <x v="2"/>
    <d v="2017-01-02T15:00:00"/>
    <d v="1899-12-30T15:00:00"/>
    <n v="52.2"/>
  </r>
  <r>
    <n v="2055"/>
    <n v="3"/>
    <x v="2"/>
    <d v="2017-01-08T12:25:55"/>
    <d v="1899-12-30T12:25:55"/>
    <n v="2.2000000000000002"/>
  </r>
  <r>
    <n v="2056"/>
    <n v="3"/>
    <x v="2"/>
    <d v="2017-01-07T10:36:29"/>
    <d v="1899-12-30T10:36:29"/>
    <n v="2"/>
  </r>
  <r>
    <n v="2057"/>
    <n v="3"/>
    <x v="2"/>
    <d v="2017-01-05T08:57:07"/>
    <d v="1899-12-30T08:57:07"/>
    <n v="13.9"/>
  </r>
  <r>
    <n v="2058"/>
    <n v="3"/>
    <x v="2"/>
    <d v="2017-01-04T15:44:38"/>
    <d v="1899-12-30T15:44:38"/>
    <n v="11.1"/>
  </r>
  <r>
    <n v="2059"/>
    <n v="3"/>
    <x v="2"/>
    <d v="2017-01-06T10:27:50"/>
    <d v="1899-12-30T10:27:50"/>
    <n v="8.6999999999999993"/>
  </r>
  <r>
    <n v="2060"/>
    <n v="3"/>
    <x v="2"/>
    <d v="2017-01-04T09:00:00"/>
    <d v="1899-12-30T09:00:00"/>
    <n v="6.9"/>
  </r>
  <r>
    <n v="2061"/>
    <n v="3"/>
    <x v="2"/>
    <d v="2017-01-05T13:50:53"/>
    <d v="1899-12-30T13:50:53"/>
    <n v="45.9"/>
  </r>
  <r>
    <n v="2062"/>
    <n v="3"/>
    <x v="2"/>
    <d v="2017-01-04T07:09:07"/>
    <d v="1899-12-30T07:09:07"/>
    <n v="7.9"/>
  </r>
  <r>
    <n v="2063"/>
    <n v="3"/>
    <x v="2"/>
    <d v="2017-01-07T12:30:14"/>
    <d v="1899-12-30T12:30:14"/>
    <n v="9.5"/>
  </r>
  <r>
    <n v="2064"/>
    <n v="3"/>
    <x v="2"/>
    <d v="2017-01-02T11:51:22"/>
    <d v="1899-12-30T11:51:22"/>
    <n v="3.4"/>
  </r>
  <r>
    <n v="2065"/>
    <n v="3"/>
    <x v="2"/>
    <d v="2017-01-05T14:29:46"/>
    <d v="1899-12-30T14:29:46"/>
    <n v="32.4"/>
  </r>
  <r>
    <n v="2066"/>
    <n v="3"/>
    <x v="2"/>
    <d v="2017-01-07T17:38:24"/>
    <d v="1899-12-30T17:38:24"/>
    <n v="21"/>
  </r>
  <r>
    <n v="2067"/>
    <n v="3"/>
    <x v="2"/>
    <d v="2017-01-05T08:28:19"/>
    <d v="1899-12-30T08:28:19"/>
    <n v="9"/>
  </r>
  <r>
    <n v="2068"/>
    <n v="3"/>
    <x v="2"/>
    <d v="2017-01-08T10:58:05"/>
    <d v="1899-12-30T10:58:05"/>
    <n v="7.3"/>
  </r>
  <r>
    <n v="2069"/>
    <n v="3"/>
    <x v="2"/>
    <d v="2017-01-05T12:34:34"/>
    <d v="1899-12-30T12:34:34"/>
    <n v="4.4000000000000004"/>
  </r>
  <r>
    <n v="2070"/>
    <n v="3"/>
    <x v="2"/>
    <d v="2017-01-03T08:48:29"/>
    <d v="1899-12-30T08:48:29"/>
    <n v="12.7"/>
  </r>
  <r>
    <n v="2071"/>
    <n v="3"/>
    <x v="2"/>
    <d v="2017-01-04T17:55:41"/>
    <d v="1899-12-30T17:55:41"/>
    <n v="11"/>
  </r>
  <r>
    <n v="2072"/>
    <n v="3"/>
    <x v="2"/>
    <d v="2017-01-08T16:33:36"/>
    <d v="1899-12-30T16:33:36"/>
    <n v="7"/>
  </r>
  <r>
    <n v="2073"/>
    <n v="3"/>
    <x v="2"/>
    <d v="2017-01-08T12:08:38"/>
    <d v="1899-12-30T12:08:38"/>
    <n v="1.3"/>
  </r>
  <r>
    <n v="2074"/>
    <n v="3"/>
    <x v="2"/>
    <d v="2017-01-06T18:34:34"/>
    <d v="1899-12-30T18:34:34"/>
    <n v="10"/>
  </r>
  <r>
    <n v="2075"/>
    <n v="3"/>
    <x v="2"/>
    <d v="2017-01-02T08:44:10"/>
    <d v="1899-12-30T08:44:10"/>
    <n v="13.4"/>
  </r>
  <r>
    <n v="2076"/>
    <n v="3"/>
    <x v="2"/>
    <d v="2017-01-05T19:39:22"/>
    <d v="1899-12-30T19:39:22"/>
    <n v="21"/>
  </r>
  <r>
    <n v="2077"/>
    <n v="3"/>
    <x v="2"/>
    <d v="2017-01-02T18:46:05"/>
    <d v="1899-12-30T18:46:05"/>
    <n v="14"/>
  </r>
  <r>
    <n v="2078"/>
    <n v="3"/>
    <x v="2"/>
    <d v="2017-01-08T11:09:36"/>
    <d v="1899-12-30T11:09:36"/>
    <n v="3.8"/>
  </r>
  <r>
    <n v="2079"/>
    <n v="3"/>
    <x v="2"/>
    <d v="2017-01-02T19:50:53"/>
    <d v="1899-12-30T19:50:53"/>
    <n v="10"/>
  </r>
  <r>
    <n v="2080"/>
    <n v="3"/>
    <x v="2"/>
    <d v="2017-01-04T19:50:53"/>
    <d v="1899-12-30T19:50:53"/>
    <n v="5"/>
  </r>
  <r>
    <n v="2081"/>
    <n v="3"/>
    <x v="2"/>
    <d v="2017-01-06T11:00:58"/>
    <d v="1899-12-30T11:00:58"/>
    <n v="1.4"/>
  </r>
  <r>
    <n v="2082"/>
    <n v="3"/>
    <x v="2"/>
    <d v="2017-01-03T07:39:22"/>
    <d v="1899-12-30T07:39:22"/>
    <n v="13.1"/>
  </r>
  <r>
    <n v="2083"/>
    <n v="3"/>
    <x v="2"/>
    <d v="2017-01-04T14:25:26"/>
    <d v="1899-12-30T14:25:26"/>
    <n v="51.3"/>
  </r>
  <r>
    <n v="2084"/>
    <n v="3"/>
    <x v="2"/>
    <d v="2017-01-08T08:51:22"/>
    <d v="1899-12-30T08:51:22"/>
    <n v="12.1"/>
  </r>
  <r>
    <n v="2085"/>
    <n v="3"/>
    <x v="2"/>
    <d v="2017-01-08T10:27:50"/>
    <d v="1899-12-30T10:27:50"/>
    <n v="5.8"/>
  </r>
  <r>
    <n v="2086"/>
    <n v="3"/>
    <x v="2"/>
    <d v="2017-01-02T19:06:14"/>
    <d v="1899-12-30T19:06:14"/>
    <n v="18"/>
  </r>
  <r>
    <n v="2087"/>
    <n v="3"/>
    <x v="2"/>
    <d v="2017-01-06T14:48:29"/>
    <d v="1899-12-30T14:48:29"/>
    <n v="54.1"/>
  </r>
  <r>
    <n v="2088"/>
    <n v="3"/>
    <x v="2"/>
    <d v="2017-01-04T15:54:43"/>
    <d v="1899-12-30T15:54:43"/>
    <n v="12.2"/>
  </r>
  <r>
    <n v="2089"/>
    <n v="3"/>
    <x v="2"/>
    <d v="2017-01-08T17:18:14"/>
    <d v="1899-12-30T17:18:14"/>
    <n v="6"/>
  </r>
  <r>
    <n v="2090"/>
    <n v="3"/>
    <x v="2"/>
    <d v="2017-01-06T19:59:31"/>
    <d v="1899-12-30T19:59:31"/>
    <n v="13"/>
  </r>
  <r>
    <n v="2091"/>
    <n v="3"/>
    <x v="2"/>
    <d v="2017-01-08T19:33:36"/>
    <d v="1899-12-30T19:33:36"/>
    <n v="2"/>
  </r>
  <r>
    <n v="2092"/>
    <n v="3"/>
    <x v="2"/>
    <d v="2017-01-05T14:21:07"/>
    <d v="1899-12-30T14:21:07"/>
    <n v="40.4"/>
  </r>
  <r>
    <n v="2093"/>
    <n v="3"/>
    <x v="2"/>
    <d v="2017-01-04T16:20:38"/>
    <d v="1899-12-30T16:20:38"/>
    <n v="3"/>
  </r>
  <r>
    <n v="2094"/>
    <n v="3"/>
    <x v="2"/>
    <d v="2017-01-06T09:23:02"/>
    <d v="1899-12-30T09:23:02"/>
    <n v="13.3"/>
  </r>
  <r>
    <n v="2095"/>
    <n v="3"/>
    <x v="2"/>
    <d v="2017-01-04T07:12:00"/>
    <d v="1899-12-30T07:12:00"/>
    <n v="2.8"/>
  </r>
  <r>
    <n v="2096"/>
    <n v="3"/>
    <x v="2"/>
    <d v="2017-01-05T14:29:46"/>
    <d v="1899-12-30T14:29:46"/>
    <n v="28.9"/>
  </r>
  <r>
    <n v="2097"/>
    <n v="3"/>
    <x v="2"/>
    <d v="2017-01-05T09:25:55"/>
    <d v="1899-12-30T09:25:55"/>
    <n v="10.4"/>
  </r>
  <r>
    <n v="2098"/>
    <n v="3"/>
    <x v="2"/>
    <d v="2017-01-06T09:38:53"/>
    <d v="1899-12-30T09:38:53"/>
    <n v="14.3"/>
  </r>
  <r>
    <n v="2099"/>
    <n v="3"/>
    <x v="2"/>
    <d v="2017-01-05T08:52:48"/>
    <d v="1899-12-30T08:52:48"/>
    <n v="9.4"/>
  </r>
  <r>
    <n v="2100"/>
    <n v="3"/>
    <x v="2"/>
    <d v="2017-01-02T19:13:26"/>
    <d v="1899-12-30T19:13:26"/>
    <n v="2"/>
  </r>
  <r>
    <n v="2101"/>
    <n v="3"/>
    <x v="2"/>
    <d v="2017-01-02T18:37:26"/>
    <d v="1899-12-30T18:37:26"/>
    <n v="22"/>
  </r>
  <r>
    <n v="2102"/>
    <n v="3"/>
    <x v="2"/>
    <d v="2017-01-03T08:06:43"/>
    <d v="1899-12-30T08:06:43"/>
    <n v="14.4"/>
  </r>
  <r>
    <n v="2103"/>
    <n v="3"/>
    <x v="2"/>
    <d v="2017-01-07T16:27:50"/>
    <d v="1899-12-30T16:27:50"/>
    <n v="18"/>
  </r>
  <r>
    <n v="2104"/>
    <n v="3"/>
    <x v="2"/>
    <d v="2017-01-02T12:56:10"/>
    <d v="1899-12-30T12:56:10"/>
    <n v="2.9"/>
  </r>
  <r>
    <n v="2105"/>
    <n v="3"/>
    <x v="2"/>
    <d v="2017-01-06T09:28:48"/>
    <d v="1899-12-30T09:28:48"/>
    <n v="6.3"/>
  </r>
  <r>
    <n v="2106"/>
    <n v="3"/>
    <x v="2"/>
    <d v="2017-01-03T10:43:41"/>
    <d v="1899-12-30T10:43:41"/>
    <n v="2.6"/>
  </r>
  <r>
    <n v="2107"/>
    <n v="3"/>
    <x v="2"/>
    <d v="2017-01-02T17:32:38"/>
    <d v="1899-12-30T17:32:38"/>
    <n v="4"/>
  </r>
  <r>
    <n v="2108"/>
    <n v="3"/>
    <x v="2"/>
    <d v="2017-01-02T13:04:48"/>
    <d v="1899-12-30T13:04:48"/>
    <n v="13.7"/>
  </r>
  <r>
    <n v="2109"/>
    <n v="3"/>
    <x v="2"/>
    <d v="2017-01-08T08:42:43"/>
    <d v="1899-12-30T08:42:43"/>
    <n v="3.7"/>
  </r>
  <r>
    <n v="2110"/>
    <n v="3"/>
    <x v="2"/>
    <d v="2017-01-03T14:02:24"/>
    <d v="1899-12-30T14:02:24"/>
    <n v="4.2"/>
  </r>
  <r>
    <n v="2111"/>
    <n v="3"/>
    <x v="2"/>
    <d v="2017-01-04T07:14:53"/>
    <d v="1899-12-30T07:14:53"/>
    <n v="15.9"/>
  </r>
  <r>
    <n v="2112"/>
    <n v="3"/>
    <x v="2"/>
    <d v="2017-01-05T15:54:43"/>
    <d v="1899-12-30T15:54:43"/>
    <n v="24.1"/>
  </r>
  <r>
    <n v="2113"/>
    <n v="3"/>
    <x v="2"/>
    <d v="2017-01-05T09:12:58"/>
    <d v="1899-12-30T09:12:58"/>
    <n v="5.5"/>
  </r>
  <r>
    <n v="2114"/>
    <n v="3"/>
    <x v="2"/>
    <d v="2017-01-02T10:50:53"/>
    <d v="1899-12-30T10:50:53"/>
    <n v="3.5"/>
  </r>
  <r>
    <n v="2115"/>
    <n v="3"/>
    <x v="2"/>
    <d v="2017-01-02T14:24:00"/>
    <d v="1899-12-30T14:24:00"/>
    <n v="45.5"/>
  </r>
  <r>
    <n v="2116"/>
    <n v="3"/>
    <x v="2"/>
    <d v="2017-01-02T18:23:02"/>
    <d v="1899-12-30T18:23:02"/>
    <n v="3"/>
  </r>
  <r>
    <n v="2117"/>
    <n v="3"/>
    <x v="2"/>
    <d v="2017-01-05T19:12:00"/>
    <d v="1899-12-30T19:12:00"/>
    <n v="13"/>
  </r>
  <r>
    <n v="2118"/>
    <n v="3"/>
    <x v="2"/>
    <d v="2017-01-04T19:29:17"/>
    <d v="1899-12-30T19:29:17"/>
    <n v="4"/>
  </r>
  <r>
    <n v="2119"/>
    <n v="3"/>
    <x v="2"/>
    <d v="2017-01-05T12:18:43"/>
    <d v="1899-12-30T12:18:43"/>
    <n v="10.199999999999999"/>
  </r>
  <r>
    <n v="2120"/>
    <n v="3"/>
    <x v="2"/>
    <d v="2017-01-07T13:17:46"/>
    <d v="1899-12-30T13:17:46"/>
    <n v="32.9"/>
  </r>
  <r>
    <n v="2121"/>
    <n v="3"/>
    <x v="2"/>
    <d v="2017-01-04T12:12:58"/>
    <d v="1899-12-30T12:12:58"/>
    <n v="9.5"/>
  </r>
  <r>
    <n v="2122"/>
    <n v="3"/>
    <x v="2"/>
    <d v="2017-01-05T12:54:43"/>
    <d v="1899-12-30T12:54:43"/>
    <n v="7.7"/>
  </r>
  <r>
    <n v="2123"/>
    <n v="3"/>
    <x v="2"/>
    <d v="2017-01-08T10:56:38"/>
    <d v="1899-12-30T10:56:38"/>
    <n v="8.5"/>
  </r>
  <r>
    <n v="2124"/>
    <n v="3"/>
    <x v="2"/>
    <d v="2017-01-08T13:59:31"/>
    <d v="1899-12-30T13:59:31"/>
    <n v="16"/>
  </r>
  <r>
    <n v="2125"/>
    <n v="3"/>
    <x v="2"/>
    <d v="2017-01-02T19:56:38"/>
    <d v="1899-12-30T19:56:38"/>
    <n v="4"/>
  </r>
  <r>
    <n v="2126"/>
    <n v="3"/>
    <x v="2"/>
    <d v="2017-01-04T09:34:34"/>
    <d v="1899-12-30T09:34:34"/>
    <n v="10.9"/>
  </r>
  <r>
    <n v="2127"/>
    <n v="3"/>
    <x v="2"/>
    <d v="2017-01-04T08:35:31"/>
    <d v="1899-12-30T08:35:31"/>
    <n v="3.4"/>
  </r>
  <r>
    <n v="2128"/>
    <n v="3"/>
    <x v="2"/>
    <d v="2017-01-04T16:22:05"/>
    <d v="1899-12-30T16:22:05"/>
    <n v="10"/>
  </r>
  <r>
    <n v="2129"/>
    <n v="3"/>
    <x v="2"/>
    <d v="2017-01-07T12:47:31"/>
    <d v="1899-12-30T12:47:31"/>
    <n v="2.9"/>
  </r>
  <r>
    <n v="2130"/>
    <n v="3"/>
    <x v="2"/>
    <d v="2017-01-02T15:46:05"/>
    <d v="1899-12-30T15:46:05"/>
    <n v="31.1"/>
  </r>
  <r>
    <n v="2131"/>
    <n v="3"/>
    <x v="2"/>
    <d v="2017-01-07T07:53:46"/>
    <d v="1899-12-30T07:53:46"/>
    <n v="4.0999999999999996"/>
  </r>
  <r>
    <n v="2132"/>
    <n v="3"/>
    <x v="2"/>
    <d v="2017-01-03T13:59:31"/>
    <d v="1899-12-30T13:59:31"/>
    <n v="44"/>
  </r>
  <r>
    <n v="2133"/>
    <n v="3"/>
    <x v="2"/>
    <d v="2017-01-02T18:07:12"/>
    <d v="1899-12-30T18:07:12"/>
    <n v="17"/>
  </r>
  <r>
    <n v="2134"/>
    <n v="3"/>
    <x v="2"/>
    <d v="2017-01-08T07:01:55"/>
    <d v="1899-12-30T07:01:55"/>
    <n v="13.7"/>
  </r>
  <r>
    <n v="2135"/>
    <n v="3"/>
    <x v="2"/>
    <d v="2017-01-02T15:17:17"/>
    <d v="1899-12-30T15:17:17"/>
    <n v="37.6"/>
  </r>
  <r>
    <n v="2136"/>
    <n v="3"/>
    <x v="2"/>
    <d v="2017-01-02T14:51:22"/>
    <d v="1899-12-30T14:51:22"/>
    <n v="19"/>
  </r>
  <r>
    <n v="2137"/>
    <n v="3"/>
    <x v="2"/>
    <d v="2017-01-08T12:23:02"/>
    <d v="1899-12-30T12:23:02"/>
    <n v="1.5"/>
  </r>
  <r>
    <n v="2138"/>
    <n v="3"/>
    <x v="2"/>
    <d v="2017-01-06T11:26:53"/>
    <d v="1899-12-30T11:26:53"/>
    <n v="6"/>
  </r>
  <r>
    <n v="2139"/>
    <n v="3"/>
    <x v="2"/>
    <d v="2017-01-04T18:56:10"/>
    <d v="1899-12-30T18:56:10"/>
    <n v="15"/>
  </r>
  <r>
    <n v="2140"/>
    <n v="3"/>
    <x v="2"/>
    <d v="2017-01-02T13:46:34"/>
    <d v="1899-12-30T13:46:34"/>
    <n v="54.8"/>
  </r>
  <r>
    <n v="2141"/>
    <n v="3"/>
    <x v="2"/>
    <d v="2017-01-08T11:32:38"/>
    <d v="1899-12-30T11:32:38"/>
    <n v="4.0999999999999996"/>
  </r>
  <r>
    <n v="2142"/>
    <n v="3"/>
    <x v="2"/>
    <d v="2017-01-08T12:54:43"/>
    <d v="1899-12-30T12:54:43"/>
    <n v="1.4"/>
  </r>
  <r>
    <n v="2143"/>
    <n v="3"/>
    <x v="2"/>
    <d v="2017-01-04T16:24:58"/>
    <d v="1899-12-30T16:24:58"/>
    <n v="19"/>
  </r>
  <r>
    <n v="2144"/>
    <n v="3"/>
    <x v="2"/>
    <d v="2017-01-06T18:02:53"/>
    <d v="1899-12-30T18:02:53"/>
    <n v="4"/>
  </r>
  <r>
    <n v="2145"/>
    <n v="3"/>
    <x v="2"/>
    <d v="2017-01-07T07:48:00"/>
    <d v="1899-12-30T07:48:00"/>
    <n v="4.9000000000000004"/>
  </r>
  <r>
    <n v="2146"/>
    <n v="3"/>
    <x v="2"/>
    <d v="2017-01-08T07:40:48"/>
    <d v="1899-12-30T07:40:48"/>
    <n v="2"/>
  </r>
  <r>
    <n v="2147"/>
    <n v="3"/>
    <x v="2"/>
    <d v="2017-01-08T09:08:38"/>
    <d v="1899-12-30T09:08:38"/>
    <n v="3.9"/>
  </r>
  <r>
    <n v="2148"/>
    <n v="3"/>
    <x v="2"/>
    <d v="2017-01-06T19:01:55"/>
    <d v="1899-12-30T19:01:55"/>
    <n v="4"/>
  </r>
  <r>
    <n v="2149"/>
    <n v="3"/>
    <x v="2"/>
    <d v="2017-01-07T16:13:26"/>
    <d v="1899-12-30T16:13:26"/>
    <n v="9"/>
  </r>
  <r>
    <n v="2150"/>
    <n v="3"/>
    <x v="2"/>
    <d v="2017-01-05T14:19:41"/>
    <d v="1899-12-30T14:19:41"/>
    <n v="22.7"/>
  </r>
  <r>
    <n v="2151"/>
    <n v="3"/>
    <x v="2"/>
    <d v="2017-01-06T08:52:48"/>
    <d v="1899-12-30T08:52:48"/>
    <n v="8.4"/>
  </r>
  <r>
    <n v="2152"/>
    <n v="3"/>
    <x v="2"/>
    <d v="2017-01-05T08:38:24"/>
    <d v="1899-12-30T08:38:24"/>
    <n v="8"/>
  </r>
  <r>
    <n v="2153"/>
    <n v="3"/>
    <x v="2"/>
    <d v="2017-01-08T11:13:55"/>
    <d v="1899-12-30T11:13:55"/>
    <n v="6"/>
  </r>
  <r>
    <n v="2154"/>
    <n v="3"/>
    <x v="2"/>
    <d v="2017-01-07T18:07:12"/>
    <d v="1899-12-30T18:07:12"/>
    <n v="13"/>
  </r>
  <r>
    <n v="2155"/>
    <n v="3"/>
    <x v="2"/>
    <d v="2017-01-07T11:05:17"/>
    <d v="1899-12-30T11:05:17"/>
    <n v="10.9"/>
  </r>
  <r>
    <n v="2156"/>
    <n v="3"/>
    <x v="2"/>
    <d v="2017-01-06T07:32:10"/>
    <d v="1899-12-30T07:32:10"/>
    <n v="16.5"/>
  </r>
  <r>
    <n v="2157"/>
    <n v="3"/>
    <x v="2"/>
    <d v="2017-01-04T17:18:14"/>
    <d v="1899-12-30T17:18:14"/>
    <n v="7"/>
  </r>
  <r>
    <n v="2158"/>
    <n v="3"/>
    <x v="2"/>
    <d v="2017-01-08T16:27:50"/>
    <d v="1899-12-30T16:27:50"/>
    <n v="11"/>
  </r>
  <r>
    <n v="2159"/>
    <n v="3"/>
    <x v="2"/>
    <d v="2017-01-02T11:47:02"/>
    <d v="1899-12-30T11:47:02"/>
    <n v="9"/>
  </r>
  <r>
    <n v="2160"/>
    <n v="3"/>
    <x v="2"/>
    <d v="2017-01-03T17:38:24"/>
    <d v="1899-12-30T17:38:24"/>
    <n v="18"/>
  </r>
  <r>
    <n v="2161"/>
    <n v="3"/>
    <x v="2"/>
    <d v="2017-01-04T14:25:26"/>
    <d v="1899-12-30T14:25:26"/>
    <n v="27.5"/>
  </r>
  <r>
    <n v="2162"/>
    <n v="3"/>
    <x v="2"/>
    <d v="2017-01-03T11:09:36"/>
    <d v="1899-12-30T11:09:36"/>
    <n v="5.9"/>
  </r>
  <r>
    <n v="2163"/>
    <n v="3"/>
    <x v="2"/>
    <d v="2017-01-03T19:24:58"/>
    <d v="1899-12-30T19:24:58"/>
    <n v="9"/>
  </r>
  <r>
    <n v="2164"/>
    <n v="3"/>
    <x v="2"/>
    <d v="2017-01-07T07:27:50"/>
    <d v="1899-12-30T07:27:50"/>
    <n v="11.7"/>
  </r>
  <r>
    <n v="2165"/>
    <n v="3"/>
    <x v="2"/>
    <d v="2017-01-02T11:44:10"/>
    <d v="1899-12-30T11:44:10"/>
    <n v="7.1"/>
  </r>
  <r>
    <n v="2166"/>
    <n v="3"/>
    <x v="2"/>
    <d v="2017-01-03T16:20:38"/>
    <d v="1899-12-30T16:20:38"/>
    <n v="4"/>
  </r>
  <r>
    <n v="2167"/>
    <n v="3"/>
    <x v="2"/>
    <d v="2017-01-06T11:28:19"/>
    <d v="1899-12-30T11:28:19"/>
    <n v="6.4"/>
  </r>
  <r>
    <n v="2168"/>
    <n v="3"/>
    <x v="2"/>
    <d v="2017-01-05T11:16:48"/>
    <d v="1899-12-30T11:16:48"/>
    <n v="1.8"/>
  </r>
  <r>
    <n v="2169"/>
    <n v="3"/>
    <x v="2"/>
    <d v="2017-01-04T07:46:34"/>
    <d v="1899-12-30T07:46:34"/>
    <n v="15.4"/>
  </r>
  <r>
    <n v="2170"/>
    <n v="3"/>
    <x v="2"/>
    <d v="2017-01-07T07:50:53"/>
    <d v="1899-12-30T07:50:53"/>
    <n v="14.4"/>
  </r>
  <r>
    <n v="2171"/>
    <n v="3"/>
    <x v="2"/>
    <d v="2017-01-02T07:04:48"/>
    <d v="1899-12-30T07:04:48"/>
    <n v="3.6"/>
  </r>
  <r>
    <n v="2172"/>
    <n v="3"/>
    <x v="2"/>
    <d v="2017-01-03T13:39:22"/>
    <d v="1899-12-30T13:39:22"/>
    <n v="44.2"/>
  </r>
  <r>
    <n v="2173"/>
    <n v="3"/>
    <x v="2"/>
    <d v="2017-01-02T17:13:55"/>
    <d v="1899-12-30T17:13:55"/>
    <n v="12"/>
  </r>
  <r>
    <n v="2174"/>
    <n v="3"/>
    <x v="2"/>
    <d v="2017-01-06T13:35:02"/>
    <d v="1899-12-30T13:35:02"/>
    <n v="49.1"/>
  </r>
  <r>
    <n v="2175"/>
    <n v="3"/>
    <x v="2"/>
    <d v="2017-01-08T11:11:02"/>
    <d v="1899-12-30T11:11:02"/>
    <n v="5.4"/>
  </r>
  <r>
    <n v="2176"/>
    <n v="3"/>
    <x v="2"/>
    <d v="2017-01-08T11:16:48"/>
    <d v="1899-12-30T11:16:48"/>
    <n v="7"/>
  </r>
  <r>
    <n v="2177"/>
    <n v="3"/>
    <x v="2"/>
    <d v="2017-01-02T08:03:50"/>
    <d v="1899-12-30T08:03:50"/>
    <n v="12.9"/>
  </r>
  <r>
    <n v="2178"/>
    <n v="3"/>
    <x v="2"/>
    <d v="2017-01-04T10:17:46"/>
    <d v="1899-12-30T10:17:46"/>
    <n v="9.1"/>
  </r>
  <r>
    <n v="2179"/>
    <n v="3"/>
    <x v="2"/>
    <d v="2017-01-03T09:40:19"/>
    <d v="1899-12-30T09:40:19"/>
    <n v="9.5"/>
  </r>
  <r>
    <n v="2180"/>
    <n v="3"/>
    <x v="2"/>
    <d v="2017-01-05T17:25:26"/>
    <d v="1899-12-30T17:25:26"/>
    <n v="21"/>
  </r>
  <r>
    <n v="2181"/>
    <n v="3"/>
    <x v="2"/>
    <d v="2017-01-07T15:33:07"/>
    <d v="1899-12-30T15:33:07"/>
    <n v="7.8"/>
  </r>
  <r>
    <n v="2182"/>
    <n v="3"/>
    <x v="2"/>
    <d v="2017-01-02T11:02:24"/>
    <d v="1899-12-30T11:02:24"/>
    <n v="7.7"/>
  </r>
  <r>
    <n v="2183"/>
    <n v="3"/>
    <x v="2"/>
    <d v="2017-01-05T07:03:22"/>
    <d v="1899-12-30T07:03:22"/>
    <n v="8.4"/>
  </r>
  <r>
    <n v="2184"/>
    <n v="3"/>
    <x v="2"/>
    <d v="2017-01-06T15:50:24"/>
    <d v="1899-12-30T15:50:24"/>
    <n v="28.1"/>
  </r>
  <r>
    <n v="2185"/>
    <n v="3"/>
    <x v="2"/>
    <d v="2017-01-05T07:00:29"/>
    <d v="1899-12-30T07:00:29"/>
    <n v="11.8"/>
  </r>
  <r>
    <n v="2186"/>
    <n v="3"/>
    <x v="2"/>
    <d v="2017-01-03T09:00:00"/>
    <d v="1899-12-30T09:00:00"/>
    <n v="8.1"/>
  </r>
  <r>
    <n v="2187"/>
    <n v="3"/>
    <x v="2"/>
    <d v="2017-01-03T19:19:12"/>
    <d v="1899-12-30T19:19:12"/>
    <n v="20"/>
  </r>
  <r>
    <n v="2188"/>
    <n v="3"/>
    <x v="2"/>
    <d v="2017-01-06T18:48:58"/>
    <d v="1899-12-30T18:48:58"/>
    <n v="11"/>
  </r>
  <r>
    <n v="2189"/>
    <n v="3"/>
    <x v="2"/>
    <d v="2017-01-02T16:20:38"/>
    <d v="1899-12-30T16:20:38"/>
    <n v="8"/>
  </r>
  <r>
    <n v="2190"/>
    <n v="3"/>
    <x v="2"/>
    <d v="2017-01-05T16:33:36"/>
    <d v="1899-12-30T16:33:36"/>
    <n v="21"/>
  </r>
  <r>
    <n v="2191"/>
    <n v="3"/>
    <x v="2"/>
    <d v="2017-01-06T16:46:34"/>
    <d v="1899-12-30T16:46:34"/>
    <n v="11"/>
  </r>
  <r>
    <n v="2192"/>
    <n v="3"/>
    <x v="2"/>
    <d v="2017-01-04T19:12:00"/>
    <d v="1899-12-30T19:12:00"/>
    <n v="14"/>
  </r>
  <r>
    <n v="2193"/>
    <n v="3"/>
    <x v="2"/>
    <d v="2017-01-06T07:37:55"/>
    <d v="1899-12-30T07:37:55"/>
    <n v="14.1"/>
  </r>
  <r>
    <n v="2194"/>
    <n v="3"/>
    <x v="2"/>
    <d v="2017-01-08T14:48:29"/>
    <d v="1899-12-30T14:48:29"/>
    <n v="29.3"/>
  </r>
  <r>
    <n v="2195"/>
    <n v="3"/>
    <x v="2"/>
    <d v="2017-01-02T14:47:02"/>
    <d v="1899-12-30T14:47:02"/>
    <n v="31.5"/>
  </r>
  <r>
    <n v="2196"/>
    <n v="3"/>
    <x v="2"/>
    <d v="2017-01-03T11:34:05"/>
    <d v="1899-12-30T11:34:05"/>
    <n v="1.7"/>
  </r>
  <r>
    <n v="2197"/>
    <n v="3"/>
    <x v="2"/>
    <d v="2017-01-03T17:47:02"/>
    <d v="1899-12-30T17:47:02"/>
    <n v="14"/>
  </r>
  <r>
    <n v="2198"/>
    <n v="3"/>
    <x v="2"/>
    <d v="2017-01-08T09:40:19"/>
    <d v="1899-12-30T09:40:19"/>
    <n v="4.7"/>
  </r>
  <r>
    <n v="2199"/>
    <n v="3"/>
    <x v="2"/>
    <d v="2017-01-03T16:01:55"/>
    <d v="1899-12-30T16:01:55"/>
    <n v="21"/>
  </r>
  <r>
    <n v="2200"/>
    <n v="3"/>
    <x v="2"/>
    <d v="2017-01-05T08:05:17"/>
    <d v="1899-12-30T08:05:17"/>
    <n v="4.7"/>
  </r>
  <r>
    <n v="2201"/>
    <n v="3"/>
    <x v="2"/>
    <d v="2017-01-07T12:36:00"/>
    <d v="1899-12-30T12:36:00"/>
    <n v="10.7"/>
  </r>
  <r>
    <n v="2202"/>
    <n v="3"/>
    <x v="2"/>
    <d v="2017-01-02T16:59:31"/>
    <d v="1899-12-30T16:59:31"/>
    <n v="13"/>
  </r>
  <r>
    <n v="2203"/>
    <n v="3"/>
    <x v="2"/>
    <d v="2017-01-07T10:49:26"/>
    <d v="1899-12-30T10:49:26"/>
    <n v="10.5"/>
  </r>
  <r>
    <n v="2204"/>
    <n v="3"/>
    <x v="2"/>
    <d v="2017-01-07T07:29:17"/>
    <d v="1899-12-30T07:29:17"/>
    <n v="12.3"/>
  </r>
  <r>
    <n v="2205"/>
    <n v="3"/>
    <x v="2"/>
    <d v="2017-01-04T08:44:10"/>
    <d v="1899-12-30T08:44:10"/>
    <n v="7.7"/>
  </r>
  <r>
    <n v="2206"/>
    <n v="3"/>
    <x v="2"/>
    <d v="2017-01-02T09:41:46"/>
    <d v="1899-12-30T09:41:46"/>
    <n v="2.2999999999999998"/>
  </r>
  <r>
    <n v="2207"/>
    <n v="3"/>
    <x v="2"/>
    <d v="2017-01-07T17:55:41"/>
    <d v="1899-12-30T17:55:41"/>
    <n v="18"/>
  </r>
  <r>
    <n v="2208"/>
    <n v="3"/>
    <x v="2"/>
    <d v="2017-01-04T18:07:12"/>
    <d v="1899-12-30T18:07:12"/>
    <n v="10"/>
  </r>
  <r>
    <n v="2209"/>
    <n v="3"/>
    <x v="2"/>
    <d v="2017-01-03T08:38:24"/>
    <d v="1899-12-30T08:38:24"/>
    <n v="2.2999999999999998"/>
  </r>
  <r>
    <n v="2210"/>
    <n v="3"/>
    <x v="2"/>
    <d v="2017-01-04T11:45:36"/>
    <d v="1899-12-30T11:45:36"/>
    <n v="4.0999999999999996"/>
  </r>
  <r>
    <n v="2211"/>
    <n v="3"/>
    <x v="2"/>
    <d v="2017-01-08T10:43:41"/>
    <d v="1899-12-30T10:43:41"/>
    <n v="10.1"/>
  </r>
  <r>
    <n v="2212"/>
    <n v="3"/>
    <x v="2"/>
    <d v="2017-01-07T14:57:07"/>
    <d v="1899-12-30T14:57:07"/>
    <n v="19.8"/>
  </r>
  <r>
    <n v="2213"/>
    <n v="3"/>
    <x v="2"/>
    <d v="2017-01-05T16:36:29"/>
    <d v="1899-12-30T16:36:29"/>
    <n v="16"/>
  </r>
  <r>
    <n v="2214"/>
    <n v="3"/>
    <x v="2"/>
    <d v="2017-01-07T18:44:38"/>
    <d v="1899-12-30T18:44:38"/>
    <n v="11"/>
  </r>
  <r>
    <n v="2215"/>
    <n v="3"/>
    <x v="2"/>
    <d v="2017-01-07T11:03:50"/>
    <d v="1899-12-30T11:03:50"/>
    <n v="1.5"/>
  </r>
  <r>
    <n v="2216"/>
    <n v="3"/>
    <x v="2"/>
    <d v="2017-01-02T11:36:58"/>
    <d v="1899-12-30T11:36:58"/>
    <n v="11"/>
  </r>
  <r>
    <n v="2217"/>
    <n v="3"/>
    <x v="2"/>
    <d v="2017-01-03T12:20:10"/>
    <d v="1899-12-30T12:20:10"/>
    <n v="2.5"/>
  </r>
  <r>
    <n v="2218"/>
    <n v="3"/>
    <x v="2"/>
    <d v="2017-01-05T07:07:41"/>
    <d v="1899-12-30T07:07:41"/>
    <n v="12.3"/>
  </r>
  <r>
    <n v="2219"/>
    <n v="3"/>
    <x v="2"/>
    <d v="2017-01-08T10:26:24"/>
    <d v="1899-12-30T10:26:24"/>
    <n v="8.1999999999999993"/>
  </r>
  <r>
    <n v="2220"/>
    <n v="3"/>
    <x v="2"/>
    <d v="2017-01-02T08:34:05"/>
    <d v="1899-12-30T08:34:05"/>
    <n v="12.6"/>
  </r>
  <r>
    <n v="2221"/>
    <n v="3"/>
    <x v="2"/>
    <d v="2017-01-05T09:12:58"/>
    <d v="1899-12-30T09:12:58"/>
    <n v="6.7"/>
  </r>
  <r>
    <n v="2222"/>
    <n v="3"/>
    <x v="2"/>
    <d v="2017-01-06T15:25:55"/>
    <d v="1899-12-30T15:25:55"/>
    <n v="29.9"/>
  </r>
  <r>
    <n v="2223"/>
    <n v="3"/>
    <x v="2"/>
    <d v="2017-01-07T09:17:17"/>
    <d v="1899-12-30T09:17:17"/>
    <n v="12.2"/>
  </r>
  <r>
    <n v="2224"/>
    <n v="3"/>
    <x v="2"/>
    <d v="2017-01-08T18:34:34"/>
    <d v="1899-12-30T18:34:34"/>
    <n v="2"/>
  </r>
  <r>
    <n v="2225"/>
    <n v="3"/>
    <x v="2"/>
    <d v="2017-01-08T19:03:22"/>
    <d v="1899-12-30T19:03:22"/>
    <n v="5"/>
  </r>
  <r>
    <n v="2226"/>
    <n v="3"/>
    <x v="2"/>
    <d v="2017-01-02T07:53:46"/>
    <d v="1899-12-30T07:53:46"/>
    <n v="11.4"/>
  </r>
  <r>
    <n v="2227"/>
    <n v="3"/>
    <x v="2"/>
    <d v="2017-01-07T14:58:34"/>
    <d v="1899-12-30T14:58:34"/>
    <n v="33.799999999999997"/>
  </r>
  <r>
    <n v="2228"/>
    <n v="3"/>
    <x v="2"/>
    <d v="2017-01-06T15:46:05"/>
    <d v="1899-12-30T15:46:05"/>
    <n v="1.8"/>
  </r>
  <r>
    <n v="2229"/>
    <n v="3"/>
    <x v="2"/>
    <d v="2017-01-07T19:48:00"/>
    <d v="1899-12-30T19:48:00"/>
    <n v="10"/>
  </r>
  <r>
    <n v="2230"/>
    <n v="3"/>
    <x v="2"/>
    <d v="2017-01-06T11:41:17"/>
    <d v="1899-12-30T11:41:17"/>
    <n v="8.5"/>
  </r>
  <r>
    <n v="2231"/>
    <n v="3"/>
    <x v="2"/>
    <d v="2017-01-06T19:01:55"/>
    <d v="1899-12-30T19:01:55"/>
    <n v="13"/>
  </r>
  <r>
    <n v="2232"/>
    <n v="3"/>
    <x v="2"/>
    <d v="2017-01-08T10:09:07"/>
    <d v="1899-12-30T10:09:07"/>
    <n v="5.7"/>
  </r>
  <r>
    <n v="2233"/>
    <n v="3"/>
    <x v="2"/>
    <d v="2017-01-06T07:20:38"/>
    <d v="1899-12-30T07:20:38"/>
    <n v="11.3"/>
  </r>
  <r>
    <n v="2234"/>
    <n v="3"/>
    <x v="2"/>
    <d v="2017-01-03T07:43:41"/>
    <d v="1899-12-30T07:43:41"/>
    <n v="1.1000000000000001"/>
  </r>
  <r>
    <n v="2235"/>
    <n v="3"/>
    <x v="2"/>
    <d v="2017-01-02T12:46:05"/>
    <d v="1899-12-30T12:46:05"/>
    <n v="3.3"/>
  </r>
  <r>
    <n v="2236"/>
    <n v="3"/>
    <x v="2"/>
    <d v="2017-01-06T10:58:05"/>
    <d v="1899-12-30T10:58:05"/>
    <n v="7.2"/>
  </r>
  <r>
    <n v="2237"/>
    <n v="3"/>
    <x v="2"/>
    <d v="2017-01-06T15:05:46"/>
    <d v="1899-12-30T15:05:46"/>
    <n v="7.1"/>
  </r>
  <r>
    <n v="2238"/>
    <n v="3"/>
    <x v="2"/>
    <d v="2017-01-02T15:00:00"/>
    <d v="1899-12-30T15:00:00"/>
    <n v="5.2"/>
  </r>
  <r>
    <n v="2239"/>
    <n v="3"/>
    <x v="2"/>
    <d v="2017-01-04T18:47:31"/>
    <d v="1899-12-30T18:47:31"/>
    <n v="16"/>
  </r>
  <r>
    <n v="2240"/>
    <n v="3"/>
    <x v="2"/>
    <d v="2017-01-03T08:09:36"/>
    <d v="1899-12-30T08:09:36"/>
    <n v="9.1999999999999993"/>
  </r>
  <r>
    <n v="2241"/>
    <n v="3"/>
    <x v="2"/>
    <d v="2017-01-04T17:21:07"/>
    <d v="1899-12-30T17:21:07"/>
    <n v="5"/>
  </r>
  <r>
    <n v="2242"/>
    <n v="3"/>
    <x v="2"/>
    <d v="2017-01-06T16:42:14"/>
    <d v="1899-12-30T16:42:14"/>
    <n v="9"/>
  </r>
  <r>
    <n v="2243"/>
    <n v="3"/>
    <x v="2"/>
    <d v="2017-01-04T19:59:31"/>
    <d v="1899-12-30T19:59:31"/>
    <n v="14"/>
  </r>
  <r>
    <n v="2244"/>
    <n v="3"/>
    <x v="2"/>
    <d v="2017-01-06T15:59:02"/>
    <d v="1899-12-30T15:59:02"/>
    <n v="20"/>
  </r>
  <r>
    <n v="2245"/>
    <n v="3"/>
    <x v="2"/>
    <d v="2017-01-07T10:10:34"/>
    <d v="1899-12-30T10:10:34"/>
    <n v="10.3"/>
  </r>
  <r>
    <n v="2246"/>
    <n v="3"/>
    <x v="2"/>
    <d v="2017-01-03T11:49:55"/>
    <d v="1899-12-30T11:49:55"/>
    <n v="2.1"/>
  </r>
  <r>
    <n v="2247"/>
    <n v="3"/>
    <x v="2"/>
    <d v="2017-01-02T15:23:02"/>
    <d v="1899-12-30T15:23:02"/>
    <n v="25.5"/>
  </r>
  <r>
    <n v="2248"/>
    <n v="3"/>
    <x v="2"/>
    <d v="2017-01-03T07:43:41"/>
    <d v="1899-12-30T07:43:41"/>
    <n v="7.5"/>
  </r>
  <r>
    <n v="2249"/>
    <n v="3"/>
    <x v="2"/>
    <d v="2017-01-07T17:24:00"/>
    <d v="1899-12-30T17:24:00"/>
    <n v="9"/>
  </r>
  <r>
    <n v="2250"/>
    <n v="3"/>
    <x v="2"/>
    <d v="2017-01-07T19:32:10"/>
    <d v="1899-12-30T19:32:10"/>
    <n v="11"/>
  </r>
  <r>
    <n v="2251"/>
    <n v="3"/>
    <x v="2"/>
    <d v="2017-01-08T13:55:12"/>
    <d v="1899-12-30T13:55:12"/>
    <n v="37.700000000000003"/>
  </r>
  <r>
    <n v="2252"/>
    <n v="3"/>
    <x v="2"/>
    <d v="2017-01-08T18:37:26"/>
    <d v="1899-12-30T18:37:26"/>
    <n v="21"/>
  </r>
  <r>
    <n v="2253"/>
    <n v="3"/>
    <x v="2"/>
    <d v="2017-01-08T17:41:17"/>
    <d v="1899-12-30T17:41:17"/>
    <n v="3"/>
  </r>
  <r>
    <n v="2254"/>
    <n v="3"/>
    <x v="2"/>
    <d v="2017-01-08T18:05:46"/>
    <d v="1899-12-30T18:05:46"/>
    <n v="2"/>
  </r>
  <r>
    <n v="2255"/>
    <n v="3"/>
    <x v="2"/>
    <d v="2017-01-04T13:40:48"/>
    <d v="1899-12-30T13:40:48"/>
    <n v="15.9"/>
  </r>
  <r>
    <n v="2256"/>
    <n v="3"/>
    <x v="2"/>
    <d v="2017-01-05T13:59:31"/>
    <d v="1899-12-30T13:59:31"/>
    <n v="45.9"/>
  </r>
  <r>
    <n v="2257"/>
    <n v="3"/>
    <x v="2"/>
    <d v="2017-01-05T07:00:29"/>
    <d v="1899-12-30T07:00:29"/>
    <n v="15.8"/>
  </r>
  <r>
    <n v="2258"/>
    <n v="3"/>
    <x v="2"/>
    <d v="2017-01-08T11:35:31"/>
    <d v="1899-12-30T11:35:31"/>
    <n v="7.5"/>
  </r>
  <r>
    <n v="2259"/>
    <n v="3"/>
    <x v="2"/>
    <d v="2017-01-03T13:20:38"/>
    <d v="1899-12-30T13:20:38"/>
    <n v="39.5"/>
  </r>
  <r>
    <n v="2260"/>
    <n v="3"/>
    <x v="2"/>
    <d v="2017-01-06T19:59:31"/>
    <d v="1899-12-30T19:59:31"/>
    <n v="1"/>
  </r>
  <r>
    <n v="2261"/>
    <n v="3"/>
    <x v="2"/>
    <d v="2017-01-06T12:07:12"/>
    <d v="1899-12-30T12:07:12"/>
    <n v="5.3"/>
  </r>
  <r>
    <n v="2262"/>
    <n v="3"/>
    <x v="2"/>
    <d v="2017-01-07T10:16:19"/>
    <d v="1899-12-30T10:16:19"/>
    <n v="7.6"/>
  </r>
  <r>
    <n v="2263"/>
    <n v="3"/>
    <x v="2"/>
    <d v="2017-01-07T14:13:55"/>
    <d v="1899-12-30T14:13:55"/>
    <n v="49.1"/>
  </r>
  <r>
    <n v="2264"/>
    <n v="3"/>
    <x v="2"/>
    <d v="2017-01-03T13:30:43"/>
    <d v="1899-12-30T13:30:43"/>
    <n v="2.8"/>
  </r>
  <r>
    <n v="2265"/>
    <n v="3"/>
    <x v="2"/>
    <d v="2017-01-04T11:29:46"/>
    <d v="1899-12-30T11:29:46"/>
    <n v="8.9"/>
  </r>
  <r>
    <n v="2266"/>
    <n v="3"/>
    <x v="2"/>
    <d v="2017-01-03T17:16:48"/>
    <d v="1899-12-30T17:16:48"/>
    <n v="21"/>
  </r>
  <r>
    <n v="2267"/>
    <n v="3"/>
    <x v="2"/>
    <d v="2017-01-07T12:44:38"/>
    <d v="1899-12-30T12:44:38"/>
    <n v="8.6999999999999993"/>
  </r>
  <r>
    <n v="2268"/>
    <n v="3"/>
    <x v="2"/>
    <d v="2017-01-08T15:47:31"/>
    <d v="1899-12-30T15:47:31"/>
    <n v="42.1"/>
  </r>
  <r>
    <n v="2269"/>
    <n v="3"/>
    <x v="2"/>
    <d v="2017-01-03T15:31:41"/>
    <d v="1899-12-30T15:31:41"/>
    <n v="17"/>
  </r>
  <r>
    <n v="2270"/>
    <n v="3"/>
    <x v="2"/>
    <d v="2017-01-06T13:53:46"/>
    <d v="1899-12-30T13:53:46"/>
    <n v="25.5"/>
  </r>
  <r>
    <n v="2271"/>
    <n v="3"/>
    <x v="2"/>
    <d v="2017-01-03T17:18:14"/>
    <d v="1899-12-30T17:18:14"/>
    <n v="19"/>
  </r>
  <r>
    <n v="2272"/>
    <n v="3"/>
    <x v="2"/>
    <d v="2017-01-04T16:06:14"/>
    <d v="1899-12-30T16:06:14"/>
    <n v="14"/>
  </r>
  <r>
    <n v="2273"/>
    <n v="3"/>
    <x v="2"/>
    <d v="2017-01-02T10:59:31"/>
    <d v="1899-12-30T10:59:31"/>
    <n v="9.5"/>
  </r>
  <r>
    <n v="2274"/>
    <n v="3"/>
    <x v="2"/>
    <d v="2017-01-08T12:51:50"/>
    <d v="1899-12-30T12:51:50"/>
    <n v="7.6"/>
  </r>
  <r>
    <n v="2275"/>
    <n v="3"/>
    <x v="2"/>
    <d v="2017-01-05T13:09:07"/>
    <d v="1899-12-30T13:09:07"/>
    <n v="1.9"/>
  </r>
  <r>
    <n v="2276"/>
    <n v="3"/>
    <x v="2"/>
    <d v="2017-01-07T13:16:19"/>
    <d v="1899-12-30T13:16:19"/>
    <n v="42.8"/>
  </r>
  <r>
    <n v="2277"/>
    <n v="3"/>
    <x v="2"/>
    <d v="2017-01-08T19:43:41"/>
    <d v="1899-12-30T19:43:41"/>
    <n v="13"/>
  </r>
  <r>
    <n v="2278"/>
    <n v="3"/>
    <x v="2"/>
    <d v="2017-01-02T14:55:41"/>
    <d v="1899-12-30T14:55:41"/>
    <n v="19.8"/>
  </r>
  <r>
    <n v="2279"/>
    <n v="3"/>
    <x v="2"/>
    <d v="2017-01-06T17:31:12"/>
    <d v="1899-12-30T17:31:12"/>
    <n v="1"/>
  </r>
  <r>
    <n v="2280"/>
    <n v="3"/>
    <x v="2"/>
    <d v="2017-01-02T15:24:29"/>
    <d v="1899-12-30T15:24:29"/>
    <n v="30"/>
  </r>
  <r>
    <n v="2281"/>
    <n v="3"/>
    <x v="2"/>
    <d v="2017-01-05T18:01:26"/>
    <d v="1899-12-30T18:01:26"/>
    <n v="3"/>
  </r>
  <r>
    <n v="2282"/>
    <n v="3"/>
    <x v="2"/>
    <d v="2017-01-05T13:33:36"/>
    <d v="1899-12-30T13:33:36"/>
    <n v="44.8"/>
  </r>
  <r>
    <n v="2283"/>
    <n v="3"/>
    <x v="2"/>
    <d v="2017-01-05T10:45:07"/>
    <d v="1899-12-30T10:45:07"/>
    <n v="1.8"/>
  </r>
  <r>
    <n v="2284"/>
    <n v="3"/>
    <x v="2"/>
    <d v="2017-01-08T08:57:07"/>
    <d v="1899-12-30T08:57:07"/>
    <n v="7.5"/>
  </r>
  <r>
    <n v="2285"/>
    <n v="3"/>
    <x v="2"/>
    <d v="2017-01-02T19:32:10"/>
    <d v="1899-12-30T19:32:10"/>
    <n v="3"/>
  </r>
  <r>
    <n v="2286"/>
    <n v="3"/>
    <x v="2"/>
    <d v="2017-01-06T08:41:17"/>
    <d v="1899-12-30T08:41:17"/>
    <n v="6.5"/>
  </r>
  <r>
    <n v="2287"/>
    <n v="3"/>
    <x v="2"/>
    <d v="2017-01-08T12:33:07"/>
    <d v="1899-12-30T12:33:07"/>
    <n v="5.2"/>
  </r>
  <r>
    <n v="2288"/>
    <n v="3"/>
    <x v="2"/>
    <d v="2017-01-08T11:52:48"/>
    <d v="1899-12-30T11:52:48"/>
    <n v="5.4"/>
  </r>
  <r>
    <n v="2289"/>
    <n v="3"/>
    <x v="2"/>
    <d v="2017-01-06T10:01:55"/>
    <d v="1899-12-30T10:01:55"/>
    <n v="6.1"/>
  </r>
  <r>
    <n v="2290"/>
    <n v="3"/>
    <x v="2"/>
    <d v="2017-01-05T08:34:05"/>
    <d v="1899-12-30T08:34:05"/>
    <n v="1.6"/>
  </r>
  <r>
    <n v="2291"/>
    <n v="3"/>
    <x v="2"/>
    <d v="2017-01-05T07:35:02"/>
    <d v="1899-12-30T07:35:02"/>
    <n v="1.4"/>
  </r>
  <r>
    <n v="2292"/>
    <n v="3"/>
    <x v="2"/>
    <d v="2017-01-07T07:33:36"/>
    <d v="1899-12-30T07:33:36"/>
    <n v="3.1"/>
  </r>
  <r>
    <n v="2293"/>
    <n v="3"/>
    <x v="2"/>
    <d v="2017-01-08T15:47:31"/>
    <d v="1899-12-30T15:47:31"/>
    <n v="35.5"/>
  </r>
  <r>
    <n v="2294"/>
    <n v="3"/>
    <x v="2"/>
    <d v="2017-01-07T08:54:14"/>
    <d v="1899-12-30T08:54:14"/>
    <n v="15.6"/>
  </r>
  <r>
    <n v="2295"/>
    <n v="3"/>
    <x v="2"/>
    <d v="2017-01-04T14:54:14"/>
    <d v="1899-12-30T14:54:14"/>
    <n v="30.4"/>
  </r>
  <r>
    <n v="2296"/>
    <n v="3"/>
    <x v="2"/>
    <d v="2017-01-04T17:06:43"/>
    <d v="1899-12-30T17:06:43"/>
    <n v="14"/>
  </r>
  <r>
    <n v="2297"/>
    <n v="3"/>
    <x v="2"/>
    <d v="2017-01-04T09:07:12"/>
    <d v="1899-12-30T09:07:12"/>
    <n v="16.2"/>
  </r>
  <r>
    <n v="2298"/>
    <n v="3"/>
    <x v="2"/>
    <d v="2017-01-05T18:59:02"/>
    <d v="1899-12-30T18:59:02"/>
    <n v="1"/>
  </r>
  <r>
    <n v="2299"/>
    <n v="3"/>
    <x v="2"/>
    <d v="2017-01-08T19:35:02"/>
    <d v="1899-12-30T19:35:02"/>
    <n v="18"/>
  </r>
  <r>
    <n v="2300"/>
    <n v="3"/>
    <x v="2"/>
    <d v="2017-01-05T10:40:48"/>
    <d v="1899-12-30T10:40:48"/>
    <n v="6.9"/>
  </r>
  <r>
    <n v="2301"/>
    <n v="3"/>
    <x v="2"/>
    <d v="2017-01-07T13:50:53"/>
    <d v="1899-12-30T13:50:53"/>
    <n v="15"/>
  </r>
  <r>
    <n v="2302"/>
    <n v="3"/>
    <x v="2"/>
    <d v="2017-01-03T07:48:00"/>
    <d v="1899-12-30T07:48:00"/>
    <n v="12"/>
  </r>
  <r>
    <n v="2303"/>
    <n v="3"/>
    <x v="2"/>
    <d v="2017-01-07T08:29:46"/>
    <d v="1899-12-30T08:29:46"/>
    <n v="12"/>
  </r>
  <r>
    <n v="2304"/>
    <n v="3"/>
    <x v="2"/>
    <d v="2017-01-08T14:52:48"/>
    <d v="1899-12-30T14:52:48"/>
    <n v="40.5"/>
  </r>
  <r>
    <n v="2305"/>
    <n v="3"/>
    <x v="2"/>
    <d v="2017-01-04T11:00:58"/>
    <d v="1899-12-30T11:00:58"/>
    <n v="2.8"/>
  </r>
  <r>
    <n v="2306"/>
    <n v="3"/>
    <x v="2"/>
    <d v="2017-01-04T18:25:55"/>
    <d v="1899-12-30T18:25:55"/>
    <n v="15"/>
  </r>
  <r>
    <n v="2307"/>
    <n v="3"/>
    <x v="2"/>
    <d v="2017-01-08T12:40:19"/>
    <d v="1899-12-30T12:40:19"/>
    <n v="1.3"/>
  </r>
  <r>
    <n v="2308"/>
    <n v="3"/>
    <x v="2"/>
    <d v="2017-01-08T14:18:14"/>
    <d v="1899-12-30T14:18:14"/>
    <n v="39.299999999999997"/>
  </r>
  <r>
    <n v="2309"/>
    <n v="3"/>
    <x v="2"/>
    <d v="2017-01-06T13:17:46"/>
    <d v="1899-12-30T13:17:46"/>
    <n v="50.3"/>
  </r>
  <r>
    <n v="2310"/>
    <n v="3"/>
    <x v="2"/>
    <d v="2017-01-04T08:06:43"/>
    <d v="1899-12-30T08:06:43"/>
    <n v="1.7"/>
  </r>
  <r>
    <n v="2311"/>
    <n v="3"/>
    <x v="2"/>
    <d v="2017-01-07T16:04:48"/>
    <d v="1899-12-30T16:04:48"/>
    <n v="7"/>
  </r>
  <r>
    <n v="2312"/>
    <n v="3"/>
    <x v="2"/>
    <d v="2017-01-05T14:00:58"/>
    <d v="1899-12-30T14:00:58"/>
    <n v="5.7"/>
  </r>
  <r>
    <n v="2313"/>
    <n v="3"/>
    <x v="2"/>
    <d v="2017-01-04T19:39:22"/>
    <d v="1899-12-30T19:39:22"/>
    <n v="13"/>
  </r>
  <r>
    <n v="2314"/>
    <n v="3"/>
    <x v="2"/>
    <d v="2017-01-07T17:29:46"/>
    <d v="1899-12-30T17:29:46"/>
    <n v="14"/>
  </r>
  <r>
    <n v="2315"/>
    <n v="3"/>
    <x v="2"/>
    <d v="2017-01-02T16:12:00"/>
    <d v="1899-12-30T16:12:00"/>
    <n v="6"/>
  </r>
  <r>
    <n v="2316"/>
    <n v="3"/>
    <x v="2"/>
    <d v="2017-01-08T10:45:07"/>
    <d v="1899-12-30T10:45:07"/>
    <n v="1.5"/>
  </r>
  <r>
    <n v="2317"/>
    <n v="3"/>
    <x v="2"/>
    <d v="2017-01-04T10:32:10"/>
    <d v="1899-12-30T10:32:10"/>
    <n v="4.7"/>
  </r>
  <r>
    <n v="2318"/>
    <n v="3"/>
    <x v="2"/>
    <d v="2017-01-06T19:55:12"/>
    <d v="1899-12-30T19:55:12"/>
    <n v="7"/>
  </r>
  <r>
    <n v="2319"/>
    <n v="3"/>
    <x v="2"/>
    <d v="2017-01-05T12:34:34"/>
    <d v="1899-12-30T12:34:34"/>
    <n v="10.4"/>
  </r>
  <r>
    <n v="2320"/>
    <n v="3"/>
    <x v="2"/>
    <d v="2017-01-04T12:54:43"/>
    <d v="1899-12-30T12:54:43"/>
    <n v="8.1999999999999993"/>
  </r>
  <r>
    <n v="2321"/>
    <n v="3"/>
    <x v="2"/>
    <d v="2017-01-07T12:28:48"/>
    <d v="1899-12-30T12:28:48"/>
    <n v="5.4"/>
  </r>
  <r>
    <n v="2322"/>
    <n v="3"/>
    <x v="2"/>
    <d v="2017-01-04T19:27:50"/>
    <d v="1899-12-30T19:27:50"/>
    <n v="8"/>
  </r>
  <r>
    <n v="2323"/>
    <n v="3"/>
    <x v="2"/>
    <d v="2017-01-05T11:34:05"/>
    <d v="1899-12-30T11:34:05"/>
    <n v="6.7"/>
  </r>
  <r>
    <n v="2324"/>
    <n v="3"/>
    <x v="2"/>
    <d v="2017-01-04T17:41:17"/>
    <d v="1899-12-30T17:41:17"/>
    <n v="21"/>
  </r>
  <r>
    <n v="2325"/>
    <n v="3"/>
    <x v="2"/>
    <d v="2017-01-04T15:27:22"/>
    <d v="1899-12-30T15:27:22"/>
    <n v="48.2"/>
  </r>
  <r>
    <n v="2326"/>
    <n v="3"/>
    <x v="2"/>
    <d v="2017-01-08T12:51:50"/>
    <d v="1899-12-30T12:51:50"/>
    <n v="1.8"/>
  </r>
  <r>
    <n v="2327"/>
    <n v="3"/>
    <x v="2"/>
    <d v="2017-01-03T15:46:05"/>
    <d v="1899-12-30T15:46:05"/>
    <n v="52.7"/>
  </r>
  <r>
    <n v="2328"/>
    <n v="3"/>
    <x v="2"/>
    <d v="2017-01-07T07:00:29"/>
    <d v="1899-12-30T07:00:29"/>
    <n v="2.5"/>
  </r>
  <r>
    <n v="2329"/>
    <n v="3"/>
    <x v="2"/>
    <d v="2017-01-05T08:47:02"/>
    <d v="1899-12-30T08:47:02"/>
    <n v="10"/>
  </r>
  <r>
    <n v="2330"/>
    <n v="3"/>
    <x v="2"/>
    <d v="2017-01-02T09:38:53"/>
    <d v="1899-12-30T09:38:53"/>
    <n v="6.7"/>
  </r>
  <r>
    <n v="2331"/>
    <n v="3"/>
    <x v="2"/>
    <d v="2017-01-05T14:09:36"/>
    <d v="1899-12-30T14:09:36"/>
    <n v="24.9"/>
  </r>
  <r>
    <n v="2332"/>
    <n v="3"/>
    <x v="2"/>
    <d v="2017-01-06T19:16:19"/>
    <d v="1899-12-30T19:16:19"/>
    <n v="6"/>
  </r>
  <r>
    <n v="2333"/>
    <n v="3"/>
    <x v="2"/>
    <d v="2017-01-07T19:17:46"/>
    <d v="1899-12-30T19:17:46"/>
    <n v="11"/>
  </r>
  <r>
    <n v="2334"/>
    <n v="3"/>
    <x v="2"/>
    <d v="2017-01-05T15:38:53"/>
    <d v="1899-12-30T15:38:53"/>
    <n v="5.9"/>
  </r>
  <r>
    <n v="2335"/>
    <n v="3"/>
    <x v="2"/>
    <d v="2017-01-02T08:11:02"/>
    <d v="1899-12-30T08:11:02"/>
    <n v="5.2"/>
  </r>
  <r>
    <n v="2336"/>
    <n v="3"/>
    <x v="2"/>
    <d v="2017-01-04T14:22:34"/>
    <d v="1899-12-30T14:22:34"/>
    <n v="7.5"/>
  </r>
  <r>
    <n v="2337"/>
    <n v="3"/>
    <x v="2"/>
    <d v="2017-01-08T18:10:05"/>
    <d v="1899-12-30T18:10:05"/>
    <n v="7"/>
  </r>
  <r>
    <n v="2338"/>
    <n v="3"/>
    <x v="2"/>
    <d v="2017-01-06T15:04:19"/>
    <d v="1899-12-30T15:04:19"/>
    <n v="34.799999999999997"/>
  </r>
  <r>
    <n v="2339"/>
    <n v="3"/>
    <x v="2"/>
    <d v="2017-01-07T09:36:00"/>
    <d v="1899-12-30T09:36:00"/>
    <n v="6.2"/>
  </r>
  <r>
    <n v="2340"/>
    <n v="3"/>
    <x v="2"/>
    <d v="2017-01-08T12:18:43"/>
    <d v="1899-12-30T12:18:43"/>
    <n v="3.7"/>
  </r>
  <r>
    <n v="2341"/>
    <n v="3"/>
    <x v="2"/>
    <d v="2017-01-02T16:29:17"/>
    <d v="1899-12-30T16:29:17"/>
    <n v="8"/>
  </r>
  <r>
    <n v="2342"/>
    <n v="3"/>
    <x v="2"/>
    <d v="2017-01-07T19:59:31"/>
    <d v="1899-12-30T19:59:31"/>
    <n v="12"/>
  </r>
  <r>
    <n v="2343"/>
    <n v="3"/>
    <x v="2"/>
    <d v="2017-01-05T09:08:38"/>
    <d v="1899-12-30T09:08:38"/>
    <n v="9.6999999999999993"/>
  </r>
  <r>
    <n v="2344"/>
    <n v="3"/>
    <x v="2"/>
    <d v="2017-01-07T10:56:38"/>
    <d v="1899-12-30T10:56:38"/>
    <n v="3.5"/>
  </r>
  <r>
    <n v="2345"/>
    <n v="3"/>
    <x v="2"/>
    <d v="2017-01-03T15:12:58"/>
    <d v="1899-12-30T15:12:58"/>
    <n v="34.200000000000003"/>
  </r>
  <r>
    <n v="2346"/>
    <n v="3"/>
    <x v="2"/>
    <d v="2017-01-02T11:13:55"/>
    <d v="1899-12-30T11:13:55"/>
    <n v="6.3"/>
  </r>
  <r>
    <n v="2347"/>
    <n v="3"/>
    <x v="2"/>
    <d v="2017-01-08T14:57:07"/>
    <d v="1899-12-30T14:57:07"/>
    <n v="12"/>
  </r>
  <r>
    <n v="2348"/>
    <n v="3"/>
    <x v="2"/>
    <d v="2017-01-05T16:39:22"/>
    <d v="1899-12-30T16:39:22"/>
    <n v="17"/>
  </r>
  <r>
    <n v="2349"/>
    <n v="3"/>
    <x v="2"/>
    <d v="2017-01-07T16:14:53"/>
    <d v="1899-12-30T16:14:53"/>
    <n v="18"/>
  </r>
  <r>
    <n v="2350"/>
    <n v="3"/>
    <x v="2"/>
    <d v="2017-01-04T13:29:17"/>
    <d v="1899-12-30T13:29:17"/>
    <n v="22.8"/>
  </r>
  <r>
    <n v="2351"/>
    <n v="3"/>
    <x v="2"/>
    <d v="2017-01-06T19:06:14"/>
    <d v="1899-12-30T19:06:14"/>
    <n v="10"/>
  </r>
  <r>
    <n v="2352"/>
    <n v="3"/>
    <x v="2"/>
    <d v="2017-01-07T11:24:00"/>
    <d v="1899-12-30T11:24:00"/>
    <n v="4"/>
  </r>
  <r>
    <n v="2353"/>
    <n v="3"/>
    <x v="2"/>
    <d v="2017-01-04T16:12:00"/>
    <d v="1899-12-30T16:12:00"/>
    <n v="13"/>
  </r>
  <r>
    <n v="2354"/>
    <n v="3"/>
    <x v="2"/>
    <d v="2017-01-07T10:55:12"/>
    <d v="1899-12-30T10:55:12"/>
    <n v="5.8"/>
  </r>
  <r>
    <n v="2355"/>
    <n v="3"/>
    <x v="2"/>
    <d v="2017-01-02T15:36:00"/>
    <d v="1899-12-30T15:36:00"/>
    <n v="8.1"/>
  </r>
  <r>
    <n v="2356"/>
    <n v="3"/>
    <x v="2"/>
    <d v="2017-01-04T08:19:41"/>
    <d v="1899-12-30T08:19:41"/>
    <n v="13.5"/>
  </r>
  <r>
    <n v="2357"/>
    <n v="3"/>
    <x v="2"/>
    <d v="2017-01-03T16:46:34"/>
    <d v="1899-12-30T16:46:34"/>
    <n v="19"/>
  </r>
  <r>
    <n v="2358"/>
    <n v="3"/>
    <x v="2"/>
    <d v="2017-01-02T11:16:48"/>
    <d v="1899-12-30T11:16:48"/>
    <n v="7.4"/>
  </r>
  <r>
    <n v="2359"/>
    <n v="3"/>
    <x v="2"/>
    <d v="2017-01-08T18:51:50"/>
    <d v="1899-12-30T18:51:50"/>
    <n v="10"/>
  </r>
  <r>
    <n v="2360"/>
    <n v="3"/>
    <x v="2"/>
    <d v="2017-01-07T17:24:00"/>
    <d v="1899-12-30T17:24:00"/>
    <n v="5"/>
  </r>
  <r>
    <n v="2361"/>
    <n v="3"/>
    <x v="2"/>
    <d v="2017-01-08T08:03:50"/>
    <d v="1899-12-30T08:03:50"/>
    <n v="16"/>
  </r>
  <r>
    <n v="2362"/>
    <n v="3"/>
    <x v="2"/>
    <d v="2017-01-03T10:04:48"/>
    <d v="1899-12-30T10:04:48"/>
    <n v="7.2"/>
  </r>
  <r>
    <n v="2363"/>
    <n v="3"/>
    <x v="2"/>
    <d v="2017-01-03T12:21:36"/>
    <d v="1899-12-30T12:21:36"/>
    <n v="6.8"/>
  </r>
  <r>
    <n v="2364"/>
    <n v="3"/>
    <x v="2"/>
    <d v="2017-01-02T12:44:38"/>
    <d v="1899-12-30T12:44:38"/>
    <n v="10.7"/>
  </r>
  <r>
    <n v="2365"/>
    <n v="3"/>
    <x v="2"/>
    <d v="2017-01-03T11:55:41"/>
    <d v="1899-12-30T11:55:41"/>
    <n v="8.1999999999999993"/>
  </r>
  <r>
    <n v="2366"/>
    <n v="3"/>
    <x v="2"/>
    <d v="2017-01-07T18:54:43"/>
    <d v="1899-12-30T18:54:43"/>
    <n v="16"/>
  </r>
  <r>
    <n v="2367"/>
    <n v="3"/>
    <x v="2"/>
    <d v="2017-01-04T07:10:34"/>
    <d v="1899-12-30T07:10:34"/>
    <n v="2.9"/>
  </r>
  <r>
    <n v="2368"/>
    <n v="3"/>
    <x v="2"/>
    <d v="2017-01-08T16:10:34"/>
    <d v="1899-12-30T16:10:34"/>
    <n v="11"/>
  </r>
  <r>
    <n v="2369"/>
    <n v="3"/>
    <x v="2"/>
    <d v="2017-01-03T14:34:05"/>
    <d v="1899-12-30T14:34:05"/>
    <n v="41.7"/>
  </r>
  <r>
    <n v="2370"/>
    <n v="3"/>
    <x v="2"/>
    <d v="2017-01-03T07:16:19"/>
    <d v="1899-12-30T07:16:19"/>
    <n v="14.4"/>
  </r>
  <r>
    <n v="2371"/>
    <n v="3"/>
    <x v="2"/>
    <d v="2017-01-06T11:31:12"/>
    <d v="1899-12-30T11:31:12"/>
    <n v="4.3"/>
  </r>
  <r>
    <n v="2372"/>
    <n v="3"/>
    <x v="2"/>
    <d v="2017-01-04T14:21:07"/>
    <d v="1899-12-30T14:21:07"/>
    <n v="27.5"/>
  </r>
  <r>
    <n v="2373"/>
    <n v="3"/>
    <x v="2"/>
    <d v="2017-01-05T07:14:53"/>
    <d v="1899-12-30T07:14:53"/>
    <n v="4.5"/>
  </r>
  <r>
    <n v="2374"/>
    <n v="3"/>
    <x v="2"/>
    <d v="2017-01-06T17:05:17"/>
    <d v="1899-12-30T17:05:17"/>
    <n v="3"/>
  </r>
  <r>
    <n v="2375"/>
    <n v="3"/>
    <x v="2"/>
    <d v="2017-01-02T12:44:38"/>
    <d v="1899-12-30T12:44:38"/>
    <n v="4.8"/>
  </r>
  <r>
    <n v="2376"/>
    <n v="3"/>
    <x v="2"/>
    <d v="2017-01-08T15:15:50"/>
    <d v="1899-12-30T15:15:50"/>
    <n v="51.8"/>
  </r>
  <r>
    <n v="2377"/>
    <n v="3"/>
    <x v="2"/>
    <d v="2017-01-07T18:31:41"/>
    <d v="1899-12-30T18:31:41"/>
    <n v="14"/>
  </r>
  <r>
    <n v="2378"/>
    <n v="3"/>
    <x v="2"/>
    <d v="2017-01-07T10:50:53"/>
    <d v="1899-12-30T10:50:53"/>
    <n v="4.4000000000000004"/>
  </r>
  <r>
    <n v="2379"/>
    <n v="3"/>
    <x v="2"/>
    <d v="2017-01-03T11:49:55"/>
    <d v="1899-12-30T11:49:55"/>
    <n v="1.4"/>
  </r>
  <r>
    <n v="2380"/>
    <n v="3"/>
    <x v="2"/>
    <d v="2017-01-05T17:09:36"/>
    <d v="1899-12-30T17:09:36"/>
    <n v="8"/>
  </r>
  <r>
    <n v="2381"/>
    <n v="3"/>
    <x v="2"/>
    <d v="2017-01-08T16:46:34"/>
    <d v="1899-12-30T16:46:34"/>
    <n v="5"/>
  </r>
  <r>
    <n v="2382"/>
    <n v="3"/>
    <x v="2"/>
    <d v="2017-01-04T11:35:31"/>
    <d v="1899-12-30T11:35:31"/>
    <n v="9.5"/>
  </r>
  <r>
    <n v="2383"/>
    <n v="3"/>
    <x v="2"/>
    <d v="2017-01-07T08:32:38"/>
    <d v="1899-12-30T08:32:38"/>
    <n v="14.1"/>
  </r>
  <r>
    <n v="2384"/>
    <n v="3"/>
    <x v="2"/>
    <d v="2017-01-08T19:17:46"/>
    <d v="1899-12-30T19:17:46"/>
    <n v="20"/>
  </r>
  <r>
    <n v="2385"/>
    <n v="3"/>
    <x v="2"/>
    <d v="2017-01-05T18:43:12"/>
    <d v="1899-12-30T18:43:12"/>
    <n v="9"/>
  </r>
  <r>
    <n v="2386"/>
    <n v="3"/>
    <x v="2"/>
    <d v="2017-01-04T13:06:14"/>
    <d v="1899-12-30T13:06:14"/>
    <n v="6.9"/>
  </r>
  <r>
    <n v="2387"/>
    <n v="3"/>
    <x v="2"/>
    <d v="2017-01-07T12:38:53"/>
    <d v="1899-12-30T12:38:53"/>
    <n v="5.0999999999999996"/>
  </r>
  <r>
    <n v="2388"/>
    <n v="3"/>
    <x v="2"/>
    <d v="2017-01-07T10:01:55"/>
    <d v="1899-12-30T10:01:55"/>
    <n v="5.0999999999999996"/>
  </r>
  <r>
    <n v="2389"/>
    <n v="3"/>
    <x v="2"/>
    <d v="2017-01-03T08:05:17"/>
    <d v="1899-12-30T08:05:17"/>
    <n v="7.2"/>
  </r>
  <r>
    <n v="2390"/>
    <n v="3"/>
    <x v="2"/>
    <d v="2017-01-02T15:01:26"/>
    <d v="1899-12-30T15:01:26"/>
    <n v="19.7"/>
  </r>
  <r>
    <n v="2391"/>
    <n v="3"/>
    <x v="2"/>
    <d v="2017-01-03T15:59:02"/>
    <d v="1899-12-30T15:59:02"/>
    <n v="24.1"/>
  </r>
  <r>
    <n v="2392"/>
    <n v="3"/>
    <x v="2"/>
    <d v="2017-01-03T11:28:19"/>
    <d v="1899-12-30T11:28:19"/>
    <n v="9.9"/>
  </r>
  <r>
    <n v="2393"/>
    <n v="3"/>
    <x v="2"/>
    <d v="2017-01-05T07:07:41"/>
    <d v="1899-12-30T07:07:41"/>
    <n v="12"/>
  </r>
  <r>
    <n v="2394"/>
    <n v="3"/>
    <x v="2"/>
    <d v="2017-01-07T09:23:02"/>
    <d v="1899-12-30T09:23:02"/>
    <n v="3.5"/>
  </r>
  <r>
    <n v="2395"/>
    <n v="3"/>
    <x v="2"/>
    <d v="2017-01-06T11:06:43"/>
    <d v="1899-12-30T11:06:43"/>
    <n v="5.7"/>
  </r>
  <r>
    <n v="2396"/>
    <n v="3"/>
    <x v="2"/>
    <d v="2017-01-08T16:24:58"/>
    <d v="1899-12-30T16:24:58"/>
    <n v="6"/>
  </r>
  <r>
    <n v="2397"/>
    <n v="3"/>
    <x v="2"/>
    <d v="2017-01-07T10:50:53"/>
    <d v="1899-12-30T10:50:53"/>
    <n v="10.7"/>
  </r>
  <r>
    <n v="2398"/>
    <n v="3"/>
    <x v="2"/>
    <d v="2017-01-03T18:30:14"/>
    <d v="1899-12-30T18:30:14"/>
    <n v="4"/>
  </r>
  <r>
    <n v="2399"/>
    <n v="3"/>
    <x v="2"/>
    <d v="2017-01-07T17:02:24"/>
    <d v="1899-12-30T17:02:24"/>
    <n v="10"/>
  </r>
  <r>
    <n v="2400"/>
    <n v="3"/>
    <x v="2"/>
    <d v="2017-01-05T19:42:14"/>
    <d v="1899-12-30T19:42:14"/>
    <n v="3"/>
  </r>
  <r>
    <n v="2401"/>
    <n v="4"/>
    <x v="3"/>
    <d v="2017-01-08T13:16:19"/>
    <d v="1899-12-30T13:16:19"/>
    <n v="3.7"/>
  </r>
  <r>
    <n v="2402"/>
    <n v="4"/>
    <x v="3"/>
    <d v="2017-01-04T10:48:00"/>
    <d v="1899-12-30T10:48:00"/>
    <n v="10.8"/>
  </r>
  <r>
    <n v="2403"/>
    <n v="4"/>
    <x v="3"/>
    <d v="2017-01-02T07:19:12"/>
    <d v="1899-12-30T07:19:12"/>
    <n v="12"/>
  </r>
  <r>
    <n v="2404"/>
    <n v="4"/>
    <x v="3"/>
    <d v="2017-01-07T16:22:05"/>
    <d v="1899-12-30T16:22:05"/>
    <n v="5"/>
  </r>
  <r>
    <n v="2405"/>
    <n v="4"/>
    <x v="3"/>
    <d v="2017-01-07T15:59:02"/>
    <d v="1899-12-30T15:59:02"/>
    <n v="7.9"/>
  </r>
  <r>
    <n v="2406"/>
    <n v="4"/>
    <x v="3"/>
    <d v="2017-01-04T08:06:43"/>
    <d v="1899-12-30T08:06:43"/>
    <n v="16.399999999999999"/>
  </r>
  <r>
    <n v="2407"/>
    <n v="4"/>
    <x v="3"/>
    <d v="2017-01-08T14:49:55"/>
    <d v="1899-12-30T14:49:55"/>
    <n v="31.8"/>
  </r>
  <r>
    <n v="2408"/>
    <n v="4"/>
    <x v="3"/>
    <d v="2017-01-03T13:58:05"/>
    <d v="1899-12-30T13:58:05"/>
    <n v="33"/>
  </r>
  <r>
    <n v="2409"/>
    <n v="4"/>
    <x v="3"/>
    <d v="2017-01-03T10:04:48"/>
    <d v="1899-12-30T10:04:48"/>
    <n v="8.6"/>
  </r>
  <r>
    <n v="2410"/>
    <n v="4"/>
    <x v="3"/>
    <d v="2017-01-07T13:26:24"/>
    <d v="1899-12-30T13:26:24"/>
    <n v="37"/>
  </r>
  <r>
    <n v="2411"/>
    <n v="4"/>
    <x v="3"/>
    <d v="2017-01-06T10:42:14"/>
    <d v="1899-12-30T10:42:14"/>
    <n v="8.9"/>
  </r>
  <r>
    <n v="2412"/>
    <n v="4"/>
    <x v="3"/>
    <d v="2017-01-02T17:19:41"/>
    <d v="1899-12-30T17:19:41"/>
    <n v="2"/>
  </r>
  <r>
    <n v="2413"/>
    <n v="4"/>
    <x v="3"/>
    <d v="2017-01-04T17:49:55"/>
    <d v="1899-12-30T17:49:55"/>
    <n v="10"/>
  </r>
  <r>
    <n v="2414"/>
    <n v="4"/>
    <x v="3"/>
    <d v="2017-01-06T17:28:19"/>
    <d v="1899-12-30T17:28:19"/>
    <n v="10"/>
  </r>
  <r>
    <n v="2415"/>
    <n v="4"/>
    <x v="3"/>
    <d v="2017-01-06T10:37:55"/>
    <d v="1899-12-30T10:37:55"/>
    <n v="1.6"/>
  </r>
  <r>
    <n v="2416"/>
    <n v="4"/>
    <x v="3"/>
    <d v="2017-01-03T11:29:46"/>
    <d v="1899-12-30T11:29:46"/>
    <n v="3.2"/>
  </r>
  <r>
    <n v="2417"/>
    <n v="4"/>
    <x v="3"/>
    <d v="2017-01-08T12:17:17"/>
    <d v="1899-12-30T12:17:17"/>
    <n v="4"/>
  </r>
  <r>
    <n v="2418"/>
    <n v="4"/>
    <x v="3"/>
    <d v="2017-01-07T09:31:41"/>
    <d v="1899-12-30T09:31:41"/>
    <n v="5.4"/>
  </r>
  <r>
    <n v="2419"/>
    <n v="4"/>
    <x v="3"/>
    <d v="2017-01-02T14:48:29"/>
    <d v="1899-12-30T14:48:29"/>
    <n v="6.1"/>
  </r>
  <r>
    <n v="2420"/>
    <n v="4"/>
    <x v="3"/>
    <d v="2017-01-07T07:46:34"/>
    <d v="1899-12-30T07:46:34"/>
    <n v="13.9"/>
  </r>
  <r>
    <n v="2421"/>
    <n v="4"/>
    <x v="3"/>
    <d v="2017-01-04T15:27:22"/>
    <d v="1899-12-30T15:27:22"/>
    <n v="34.200000000000003"/>
  </r>
  <r>
    <n v="2422"/>
    <n v="4"/>
    <x v="3"/>
    <d v="2017-01-06T14:11:02"/>
    <d v="1899-12-30T14:11:02"/>
    <n v="6.8"/>
  </r>
  <r>
    <n v="2423"/>
    <n v="4"/>
    <x v="3"/>
    <d v="2017-01-02T12:56:10"/>
    <d v="1899-12-30T12:56:10"/>
    <n v="3.6"/>
  </r>
  <r>
    <n v="2424"/>
    <n v="4"/>
    <x v="3"/>
    <d v="2017-01-04T09:50:24"/>
    <d v="1899-12-30T09:50:24"/>
    <n v="6.4"/>
  </r>
  <r>
    <n v="2425"/>
    <n v="4"/>
    <x v="3"/>
    <d v="2017-01-07T11:38:24"/>
    <d v="1899-12-30T11:38:24"/>
    <n v="6.4"/>
  </r>
  <r>
    <n v="2426"/>
    <n v="4"/>
    <x v="3"/>
    <d v="2017-01-03T10:01:55"/>
    <d v="1899-12-30T10:01:55"/>
    <n v="10.7"/>
  </r>
  <r>
    <n v="2427"/>
    <n v="4"/>
    <x v="3"/>
    <d v="2017-01-08T19:50:53"/>
    <d v="1899-12-30T19:50:53"/>
    <n v="10"/>
  </r>
  <r>
    <n v="2428"/>
    <n v="4"/>
    <x v="3"/>
    <d v="2017-01-04T13:59:31"/>
    <d v="1899-12-30T13:59:31"/>
    <n v="31.6"/>
  </r>
  <r>
    <n v="2429"/>
    <n v="4"/>
    <x v="3"/>
    <d v="2017-01-02T14:16:48"/>
    <d v="1899-12-30T14:16:48"/>
    <n v="50.9"/>
  </r>
  <r>
    <n v="2430"/>
    <n v="4"/>
    <x v="3"/>
    <d v="2017-01-02T15:36:00"/>
    <d v="1899-12-30T15:36:00"/>
    <n v="50.7"/>
  </r>
  <r>
    <n v="2431"/>
    <n v="4"/>
    <x v="3"/>
    <d v="2017-01-03T11:02:24"/>
    <d v="1899-12-30T11:02:24"/>
    <n v="3.9"/>
  </r>
  <r>
    <n v="2432"/>
    <n v="4"/>
    <x v="3"/>
    <d v="2017-01-02T12:30:14"/>
    <d v="1899-12-30T12:30:14"/>
    <n v="5.5"/>
  </r>
  <r>
    <n v="2433"/>
    <n v="4"/>
    <x v="3"/>
    <d v="2017-01-06T12:23:02"/>
    <d v="1899-12-30T12:23:02"/>
    <n v="7.3"/>
  </r>
  <r>
    <n v="2434"/>
    <n v="4"/>
    <x v="3"/>
    <d v="2017-01-06T18:24:29"/>
    <d v="1899-12-30T18:24:29"/>
    <n v="9"/>
  </r>
  <r>
    <n v="2435"/>
    <n v="4"/>
    <x v="3"/>
    <d v="2017-01-07T10:52:19"/>
    <d v="1899-12-30T10:52:19"/>
    <n v="7.6"/>
  </r>
  <r>
    <n v="2436"/>
    <n v="4"/>
    <x v="3"/>
    <d v="2017-01-02T18:00:00"/>
    <d v="1899-12-30T18:00:00"/>
    <n v="1"/>
  </r>
  <r>
    <n v="2437"/>
    <n v="4"/>
    <x v="3"/>
    <d v="2017-01-04T16:12:00"/>
    <d v="1899-12-30T16:12:00"/>
    <n v="6"/>
  </r>
  <r>
    <n v="2438"/>
    <n v="4"/>
    <x v="3"/>
    <d v="2017-01-06T07:43:41"/>
    <d v="1899-12-30T07:43:41"/>
    <n v="15.4"/>
  </r>
  <r>
    <n v="2439"/>
    <n v="4"/>
    <x v="3"/>
    <d v="2017-01-04T15:05:46"/>
    <d v="1899-12-30T15:05:46"/>
    <n v="32.9"/>
  </r>
  <r>
    <n v="2440"/>
    <n v="4"/>
    <x v="3"/>
    <d v="2017-01-04T08:16:48"/>
    <d v="1899-12-30T08:16:48"/>
    <n v="5.4"/>
  </r>
  <r>
    <n v="2441"/>
    <n v="4"/>
    <x v="3"/>
    <d v="2017-01-06T19:52:19"/>
    <d v="1899-12-30T19:52:19"/>
    <n v="11"/>
  </r>
  <r>
    <n v="2442"/>
    <n v="4"/>
    <x v="3"/>
    <d v="2017-01-06T10:58:05"/>
    <d v="1899-12-30T10:58:05"/>
    <n v="2.8"/>
  </r>
  <r>
    <n v="2443"/>
    <n v="4"/>
    <x v="3"/>
    <d v="2017-01-05T15:44:38"/>
    <d v="1899-12-30T15:44:38"/>
    <n v="16.7"/>
  </r>
  <r>
    <n v="2444"/>
    <n v="4"/>
    <x v="3"/>
    <d v="2017-01-03T18:24:29"/>
    <d v="1899-12-30T18:24:29"/>
    <n v="5"/>
  </r>
  <r>
    <n v="2445"/>
    <n v="4"/>
    <x v="3"/>
    <d v="2017-01-06T17:05:17"/>
    <d v="1899-12-30T17:05:17"/>
    <n v="3"/>
  </r>
  <r>
    <n v="2446"/>
    <n v="4"/>
    <x v="3"/>
    <d v="2017-01-05T12:07:12"/>
    <d v="1899-12-30T12:07:12"/>
    <n v="3.2"/>
  </r>
  <r>
    <n v="2447"/>
    <n v="4"/>
    <x v="3"/>
    <d v="2017-01-06T15:00:00"/>
    <d v="1899-12-30T15:00:00"/>
    <n v="34.1"/>
  </r>
  <r>
    <n v="2448"/>
    <n v="4"/>
    <x v="3"/>
    <d v="2017-01-03T15:38:53"/>
    <d v="1899-12-30T15:38:53"/>
    <n v="39.4"/>
  </r>
  <r>
    <n v="2449"/>
    <n v="4"/>
    <x v="3"/>
    <d v="2017-01-02T17:36:58"/>
    <d v="1899-12-30T17:36:58"/>
    <n v="17"/>
  </r>
  <r>
    <n v="2450"/>
    <n v="4"/>
    <x v="3"/>
    <d v="2017-01-05T08:32:38"/>
    <d v="1899-12-30T08:32:38"/>
    <n v="1.8"/>
  </r>
  <r>
    <n v="2451"/>
    <n v="4"/>
    <x v="3"/>
    <d v="2017-01-04T09:15:50"/>
    <d v="1899-12-30T09:15:50"/>
    <n v="13.6"/>
  </r>
  <r>
    <n v="2452"/>
    <n v="4"/>
    <x v="3"/>
    <d v="2017-01-04T07:01:55"/>
    <d v="1899-12-30T07:01:55"/>
    <n v="4.5"/>
  </r>
  <r>
    <n v="2453"/>
    <n v="4"/>
    <x v="3"/>
    <d v="2017-01-06T19:32:10"/>
    <d v="1899-12-30T19:32:10"/>
    <n v="7"/>
  </r>
  <r>
    <n v="2454"/>
    <n v="4"/>
    <x v="3"/>
    <d v="2017-01-03T11:15:22"/>
    <d v="1899-12-30T11:15:22"/>
    <n v="4.2"/>
  </r>
  <r>
    <n v="2455"/>
    <n v="4"/>
    <x v="3"/>
    <d v="2017-01-04T07:14:53"/>
    <d v="1899-12-30T07:14:53"/>
    <n v="6.4"/>
  </r>
  <r>
    <n v="2456"/>
    <n v="4"/>
    <x v="3"/>
    <d v="2017-01-05T17:38:24"/>
    <d v="1899-12-30T17:38:24"/>
    <n v="17"/>
  </r>
  <r>
    <n v="2457"/>
    <n v="4"/>
    <x v="3"/>
    <d v="2017-01-03T08:34:05"/>
    <d v="1899-12-30T08:34:05"/>
    <n v="5.2"/>
  </r>
  <r>
    <n v="2458"/>
    <n v="4"/>
    <x v="3"/>
    <d v="2017-01-04T10:30:43"/>
    <d v="1899-12-30T10:30:43"/>
    <n v="9.5"/>
  </r>
  <r>
    <n v="2459"/>
    <n v="4"/>
    <x v="3"/>
    <d v="2017-01-06T17:02:24"/>
    <d v="1899-12-30T17:02:24"/>
    <n v="8"/>
  </r>
  <r>
    <n v="2460"/>
    <n v="4"/>
    <x v="3"/>
    <d v="2017-01-05T19:04:48"/>
    <d v="1899-12-30T19:04:48"/>
    <n v="11"/>
  </r>
  <r>
    <n v="2461"/>
    <n v="4"/>
    <x v="3"/>
    <d v="2017-01-02T09:34:34"/>
    <d v="1899-12-30T09:34:34"/>
    <n v="15.7"/>
  </r>
  <r>
    <n v="2462"/>
    <n v="4"/>
    <x v="3"/>
    <d v="2017-01-08T10:12:00"/>
    <d v="1899-12-30T10:12:00"/>
    <n v="6.1"/>
  </r>
  <r>
    <n v="2463"/>
    <n v="4"/>
    <x v="3"/>
    <d v="2017-01-04T08:45:36"/>
    <d v="1899-12-30T08:45:36"/>
    <n v="6.7"/>
  </r>
  <r>
    <n v="2464"/>
    <n v="4"/>
    <x v="3"/>
    <d v="2017-01-07T08:03:50"/>
    <d v="1899-12-30T08:03:50"/>
    <n v="11.4"/>
  </r>
  <r>
    <n v="2465"/>
    <n v="4"/>
    <x v="3"/>
    <d v="2017-01-03T18:57:36"/>
    <d v="1899-12-30T18:57:36"/>
    <n v="7"/>
  </r>
  <r>
    <n v="2466"/>
    <n v="4"/>
    <x v="3"/>
    <d v="2017-01-06T13:58:05"/>
    <d v="1899-12-30T13:58:05"/>
    <n v="13.7"/>
  </r>
  <r>
    <n v="2467"/>
    <n v="4"/>
    <x v="3"/>
    <d v="2017-01-02T07:30:43"/>
    <d v="1899-12-30T07:30:43"/>
    <n v="6.1"/>
  </r>
  <r>
    <n v="2468"/>
    <n v="4"/>
    <x v="3"/>
    <d v="2017-01-04T10:49:26"/>
    <d v="1899-12-30T10:49:26"/>
    <n v="2.2000000000000002"/>
  </r>
  <r>
    <n v="2469"/>
    <n v="4"/>
    <x v="3"/>
    <d v="2017-01-08T12:24:29"/>
    <d v="1899-12-30T12:24:29"/>
    <n v="6.3"/>
  </r>
  <r>
    <n v="2470"/>
    <n v="4"/>
    <x v="3"/>
    <d v="2017-01-06T14:52:48"/>
    <d v="1899-12-30T14:52:48"/>
    <n v="34.4"/>
  </r>
  <r>
    <n v="2471"/>
    <n v="4"/>
    <x v="3"/>
    <d v="2017-01-02T12:41:46"/>
    <d v="1899-12-30T12:41:46"/>
    <n v="7"/>
  </r>
  <r>
    <n v="2472"/>
    <n v="4"/>
    <x v="3"/>
    <d v="2017-01-06T08:48:29"/>
    <d v="1899-12-30T08:48:29"/>
    <n v="12.9"/>
  </r>
  <r>
    <n v="2473"/>
    <n v="4"/>
    <x v="3"/>
    <d v="2017-01-08T18:59:02"/>
    <d v="1899-12-30T18:59:02"/>
    <n v="13"/>
  </r>
  <r>
    <n v="2474"/>
    <n v="4"/>
    <x v="3"/>
    <d v="2017-01-02T10:23:31"/>
    <d v="1899-12-30T10:23:31"/>
    <n v="10.6"/>
  </r>
  <r>
    <n v="2475"/>
    <n v="4"/>
    <x v="3"/>
    <d v="2017-01-05T15:01:26"/>
    <d v="1899-12-30T15:01:26"/>
    <n v="43.9"/>
  </r>
  <r>
    <n v="2476"/>
    <n v="4"/>
    <x v="3"/>
    <d v="2017-01-03T15:47:31"/>
    <d v="1899-12-30T15:47:31"/>
    <n v="7.1"/>
  </r>
  <r>
    <n v="2477"/>
    <n v="4"/>
    <x v="3"/>
    <d v="2017-01-06T16:39:22"/>
    <d v="1899-12-30T16:39:22"/>
    <n v="9"/>
  </r>
  <r>
    <n v="2478"/>
    <n v="4"/>
    <x v="3"/>
    <d v="2017-01-02T09:34:34"/>
    <d v="1899-12-30T09:34:34"/>
    <n v="12.6"/>
  </r>
  <r>
    <n v="2479"/>
    <n v="4"/>
    <x v="3"/>
    <d v="2017-01-05T17:51:22"/>
    <d v="1899-12-30T17:51:22"/>
    <n v="6"/>
  </r>
  <r>
    <n v="2480"/>
    <n v="4"/>
    <x v="3"/>
    <d v="2017-01-02T18:27:22"/>
    <d v="1899-12-30T18:27:22"/>
    <n v="5"/>
  </r>
  <r>
    <n v="2481"/>
    <n v="4"/>
    <x v="3"/>
    <d v="2017-01-03T07:56:38"/>
    <d v="1899-12-30T07:56:38"/>
    <n v="11.2"/>
  </r>
  <r>
    <n v="2482"/>
    <n v="4"/>
    <x v="3"/>
    <d v="2017-01-03T17:34:05"/>
    <d v="1899-12-30T17:34:05"/>
    <n v="19"/>
  </r>
  <r>
    <n v="2483"/>
    <n v="4"/>
    <x v="3"/>
    <d v="2017-01-08T19:55:12"/>
    <d v="1899-12-30T19:55:12"/>
    <n v="5"/>
  </r>
  <r>
    <n v="2484"/>
    <n v="4"/>
    <x v="3"/>
    <d v="2017-01-08T14:12:29"/>
    <d v="1899-12-30T14:12:29"/>
    <n v="20.5"/>
  </r>
  <r>
    <n v="2485"/>
    <n v="4"/>
    <x v="3"/>
    <d v="2017-01-06T08:44:10"/>
    <d v="1899-12-30T08:44:10"/>
    <n v="11.5"/>
  </r>
  <r>
    <n v="2486"/>
    <n v="4"/>
    <x v="3"/>
    <d v="2017-01-08T14:02:24"/>
    <d v="1899-12-30T14:02:24"/>
    <n v="49.2"/>
  </r>
  <r>
    <n v="2487"/>
    <n v="4"/>
    <x v="3"/>
    <d v="2017-01-05T17:39:50"/>
    <d v="1899-12-30T17:39:50"/>
    <n v="5"/>
  </r>
  <r>
    <n v="2488"/>
    <n v="4"/>
    <x v="3"/>
    <d v="2017-01-05T19:35:02"/>
    <d v="1899-12-30T19:35:02"/>
    <n v="4"/>
  </r>
  <r>
    <n v="2489"/>
    <n v="4"/>
    <x v="3"/>
    <d v="2017-01-03T09:28:48"/>
    <d v="1899-12-30T09:28:48"/>
    <n v="14.1"/>
  </r>
  <r>
    <n v="2490"/>
    <n v="4"/>
    <x v="3"/>
    <d v="2017-01-03T19:16:19"/>
    <d v="1899-12-30T19:16:19"/>
    <n v="19"/>
  </r>
  <r>
    <n v="2491"/>
    <n v="4"/>
    <x v="3"/>
    <d v="2017-01-08T09:50:24"/>
    <d v="1899-12-30T09:50:24"/>
    <n v="9.8000000000000007"/>
  </r>
  <r>
    <n v="2492"/>
    <n v="4"/>
    <x v="3"/>
    <d v="2017-01-08T13:06:14"/>
    <d v="1899-12-30T13:06:14"/>
    <n v="3.2"/>
  </r>
  <r>
    <n v="2493"/>
    <n v="4"/>
    <x v="3"/>
    <d v="2017-01-07T15:57:36"/>
    <d v="1899-12-30T15:57:36"/>
    <n v="32.200000000000003"/>
  </r>
  <r>
    <n v="2494"/>
    <n v="4"/>
    <x v="3"/>
    <d v="2017-01-05T07:45:07"/>
    <d v="1899-12-30T07:45:07"/>
    <n v="5.5"/>
  </r>
  <r>
    <n v="2495"/>
    <n v="4"/>
    <x v="3"/>
    <d v="2017-01-02T07:59:31"/>
    <d v="1899-12-30T07:59:31"/>
    <n v="1.1000000000000001"/>
  </r>
  <r>
    <n v="2496"/>
    <n v="4"/>
    <x v="3"/>
    <d v="2017-01-03T18:18:43"/>
    <d v="1899-12-30T18:18:43"/>
    <n v="4"/>
  </r>
  <r>
    <n v="2497"/>
    <n v="4"/>
    <x v="3"/>
    <d v="2017-01-08T10:16:19"/>
    <d v="1899-12-30T10:16:19"/>
    <n v="2.5"/>
  </r>
  <r>
    <n v="2498"/>
    <n v="4"/>
    <x v="3"/>
    <d v="2017-01-04T18:47:31"/>
    <d v="1899-12-30T18:47:31"/>
    <n v="1"/>
  </r>
  <r>
    <n v="2499"/>
    <n v="4"/>
    <x v="3"/>
    <d v="2017-01-07T15:20:10"/>
    <d v="1899-12-30T15:20:10"/>
    <n v="41.7"/>
  </r>
  <r>
    <n v="2500"/>
    <n v="4"/>
    <x v="3"/>
    <d v="2017-01-05T08:55:41"/>
    <d v="1899-12-30T08:55:41"/>
    <n v="15.2"/>
  </r>
  <r>
    <n v="2501"/>
    <n v="4"/>
    <x v="3"/>
    <d v="2017-01-03T07:40:48"/>
    <d v="1899-12-30T07:40:48"/>
    <n v="7"/>
  </r>
  <r>
    <n v="2502"/>
    <n v="4"/>
    <x v="3"/>
    <d v="2017-01-08T07:53:46"/>
    <d v="1899-12-30T07:53:46"/>
    <n v="6"/>
  </r>
  <r>
    <n v="2503"/>
    <n v="4"/>
    <x v="3"/>
    <d v="2017-01-05T09:07:12"/>
    <d v="1899-12-30T09:07:12"/>
    <n v="5.0999999999999996"/>
  </r>
  <r>
    <n v="2504"/>
    <n v="4"/>
    <x v="3"/>
    <d v="2017-01-06T14:26:53"/>
    <d v="1899-12-30T14:26:53"/>
    <n v="35"/>
  </r>
  <r>
    <n v="2505"/>
    <n v="4"/>
    <x v="3"/>
    <d v="2017-01-07T19:35:02"/>
    <d v="1899-12-30T19:35:02"/>
    <n v="19"/>
  </r>
  <r>
    <n v="2506"/>
    <n v="4"/>
    <x v="3"/>
    <d v="2017-01-05T19:39:22"/>
    <d v="1899-12-30T19:39:22"/>
    <n v="16"/>
  </r>
  <r>
    <n v="2507"/>
    <n v="4"/>
    <x v="3"/>
    <d v="2017-01-02T11:55:41"/>
    <d v="1899-12-30T11:55:41"/>
    <n v="6.5"/>
  </r>
  <r>
    <n v="2508"/>
    <n v="4"/>
    <x v="3"/>
    <d v="2017-01-02T09:20:10"/>
    <d v="1899-12-30T09:20:10"/>
    <n v="3.1"/>
  </r>
  <r>
    <n v="2509"/>
    <n v="4"/>
    <x v="3"/>
    <d v="2017-01-08T14:22:34"/>
    <d v="1899-12-30T14:22:34"/>
    <n v="26.5"/>
  </r>
  <r>
    <n v="2510"/>
    <n v="4"/>
    <x v="3"/>
    <d v="2017-01-07T12:17:17"/>
    <d v="1899-12-30T12:17:17"/>
    <n v="7.5"/>
  </r>
  <r>
    <n v="2511"/>
    <n v="4"/>
    <x v="3"/>
    <d v="2017-01-07T07:42:14"/>
    <d v="1899-12-30T07:42:14"/>
    <n v="12.7"/>
  </r>
  <r>
    <n v="2512"/>
    <n v="4"/>
    <x v="3"/>
    <d v="2017-01-07T11:00:58"/>
    <d v="1899-12-30T11:00:58"/>
    <n v="8.8000000000000007"/>
  </r>
  <r>
    <n v="2513"/>
    <n v="4"/>
    <x v="3"/>
    <d v="2017-01-04T13:30:43"/>
    <d v="1899-12-30T13:30:43"/>
    <n v="7.2"/>
  </r>
  <r>
    <n v="2514"/>
    <n v="4"/>
    <x v="3"/>
    <d v="2017-01-03T19:42:14"/>
    <d v="1899-12-30T19:42:14"/>
    <n v="10"/>
  </r>
  <r>
    <n v="2515"/>
    <n v="4"/>
    <x v="3"/>
    <d v="2017-01-02T15:14:24"/>
    <d v="1899-12-30T15:14:24"/>
    <n v="36.5"/>
  </r>
  <r>
    <n v="2516"/>
    <n v="4"/>
    <x v="3"/>
    <d v="2017-01-07T08:58:34"/>
    <d v="1899-12-30T08:58:34"/>
    <n v="4.3"/>
  </r>
  <r>
    <n v="2517"/>
    <n v="4"/>
    <x v="3"/>
    <d v="2017-01-02T17:11:02"/>
    <d v="1899-12-30T17:11:02"/>
    <n v="11"/>
  </r>
  <r>
    <n v="2518"/>
    <n v="4"/>
    <x v="3"/>
    <d v="2017-01-02T11:31:12"/>
    <d v="1899-12-30T11:31:12"/>
    <n v="3.6"/>
  </r>
  <r>
    <n v="2519"/>
    <n v="4"/>
    <x v="3"/>
    <d v="2017-01-08T11:09:36"/>
    <d v="1899-12-30T11:09:36"/>
    <n v="9.6"/>
  </r>
  <r>
    <n v="2520"/>
    <n v="4"/>
    <x v="3"/>
    <d v="2017-01-06T08:03:50"/>
    <d v="1899-12-30T08:03:50"/>
    <n v="14.6"/>
  </r>
  <r>
    <n v="2521"/>
    <n v="4"/>
    <x v="3"/>
    <d v="2017-01-03T11:02:24"/>
    <d v="1899-12-30T11:02:24"/>
    <n v="2.5"/>
  </r>
  <r>
    <n v="2522"/>
    <n v="4"/>
    <x v="3"/>
    <d v="2017-01-07T15:11:31"/>
    <d v="1899-12-30T15:11:31"/>
    <n v="43.1"/>
  </r>
  <r>
    <n v="2523"/>
    <n v="4"/>
    <x v="3"/>
    <d v="2017-01-02T10:14:53"/>
    <d v="1899-12-30T10:14:53"/>
    <n v="6.6"/>
  </r>
  <r>
    <n v="2524"/>
    <n v="4"/>
    <x v="3"/>
    <d v="2017-01-05T15:37:26"/>
    <d v="1899-12-30T15:37:26"/>
    <n v="24"/>
  </r>
  <r>
    <n v="2525"/>
    <n v="4"/>
    <x v="3"/>
    <d v="2017-01-03T14:49:55"/>
    <d v="1899-12-30T14:49:55"/>
    <n v="20.3"/>
  </r>
  <r>
    <n v="2526"/>
    <n v="4"/>
    <x v="3"/>
    <d v="2017-01-08T12:21:36"/>
    <d v="1899-12-30T12:21:36"/>
    <n v="8.8000000000000007"/>
  </r>
  <r>
    <n v="2527"/>
    <n v="4"/>
    <x v="3"/>
    <d v="2017-01-03T10:09:07"/>
    <d v="1899-12-30T10:09:07"/>
    <n v="6.8"/>
  </r>
  <r>
    <n v="2528"/>
    <n v="4"/>
    <x v="3"/>
    <d v="2017-01-04T16:09:07"/>
    <d v="1899-12-30T16:09:07"/>
    <n v="1"/>
  </r>
  <r>
    <n v="2529"/>
    <n v="4"/>
    <x v="3"/>
    <d v="2017-01-04T14:47:02"/>
    <d v="1899-12-30T14:47:02"/>
    <n v="30.6"/>
  </r>
  <r>
    <n v="2530"/>
    <n v="4"/>
    <x v="3"/>
    <d v="2017-01-05T19:58:05"/>
    <d v="1899-12-30T19:58:05"/>
    <n v="13"/>
  </r>
  <r>
    <n v="2531"/>
    <n v="4"/>
    <x v="3"/>
    <d v="2017-01-05T19:50:53"/>
    <d v="1899-12-30T19:50:53"/>
    <n v="17"/>
  </r>
  <r>
    <n v="2532"/>
    <n v="4"/>
    <x v="3"/>
    <d v="2017-01-05T16:32:10"/>
    <d v="1899-12-30T16:32:10"/>
    <n v="17"/>
  </r>
  <r>
    <n v="2533"/>
    <n v="4"/>
    <x v="3"/>
    <d v="2017-01-06T09:10:05"/>
    <d v="1899-12-30T09:10:05"/>
    <n v="4.7"/>
  </r>
  <r>
    <n v="2534"/>
    <n v="4"/>
    <x v="3"/>
    <d v="2017-01-08T11:26:53"/>
    <d v="1899-12-30T11:26:53"/>
    <n v="3.9"/>
  </r>
  <r>
    <n v="2535"/>
    <n v="4"/>
    <x v="3"/>
    <d v="2017-01-02T14:08:10"/>
    <d v="1899-12-30T14:08:10"/>
    <n v="19.7"/>
  </r>
  <r>
    <n v="2536"/>
    <n v="4"/>
    <x v="3"/>
    <d v="2017-01-06T09:31:41"/>
    <d v="1899-12-30T09:31:41"/>
    <n v="9.3000000000000007"/>
  </r>
  <r>
    <n v="2537"/>
    <n v="4"/>
    <x v="3"/>
    <d v="2017-01-02T12:04:19"/>
    <d v="1899-12-30T12:04:19"/>
    <n v="4.9000000000000004"/>
  </r>
  <r>
    <n v="2538"/>
    <n v="4"/>
    <x v="3"/>
    <d v="2017-01-05T18:12:58"/>
    <d v="1899-12-30T18:12:58"/>
    <n v="10"/>
  </r>
  <r>
    <n v="2539"/>
    <n v="4"/>
    <x v="3"/>
    <d v="2017-01-03T19:03:22"/>
    <d v="1899-12-30T19:03:22"/>
    <n v="6"/>
  </r>
  <r>
    <n v="2540"/>
    <n v="4"/>
    <x v="3"/>
    <d v="2017-01-02T08:08:10"/>
    <d v="1899-12-30T08:08:10"/>
    <n v="7.8"/>
  </r>
  <r>
    <n v="2541"/>
    <n v="4"/>
    <x v="3"/>
    <d v="2017-01-03T19:16:19"/>
    <d v="1899-12-30T19:16:19"/>
    <n v="17"/>
  </r>
  <r>
    <n v="2542"/>
    <n v="4"/>
    <x v="3"/>
    <d v="2017-01-04T12:28:48"/>
    <d v="1899-12-30T12:28:48"/>
    <n v="9.6999999999999993"/>
  </r>
  <r>
    <n v="2543"/>
    <n v="4"/>
    <x v="3"/>
    <d v="2017-01-08T09:18:43"/>
    <d v="1899-12-30T09:18:43"/>
    <n v="4.0999999999999996"/>
  </r>
  <r>
    <n v="2544"/>
    <n v="4"/>
    <x v="3"/>
    <d v="2017-01-05T08:42:43"/>
    <d v="1899-12-30T08:42:43"/>
    <n v="8.3000000000000007"/>
  </r>
  <r>
    <n v="2545"/>
    <n v="4"/>
    <x v="3"/>
    <d v="2017-01-02T14:00:58"/>
    <d v="1899-12-30T14:00:58"/>
    <n v="43.8"/>
  </r>
  <r>
    <n v="2546"/>
    <n v="4"/>
    <x v="3"/>
    <d v="2017-01-02T07:17:46"/>
    <d v="1899-12-30T07:17:46"/>
    <n v="15.3"/>
  </r>
  <r>
    <n v="2547"/>
    <n v="4"/>
    <x v="3"/>
    <d v="2017-01-03T16:16:19"/>
    <d v="1899-12-30T16:16:19"/>
    <n v="2"/>
  </r>
  <r>
    <n v="2548"/>
    <n v="4"/>
    <x v="3"/>
    <d v="2017-01-06T14:09:36"/>
    <d v="1899-12-30T14:09:36"/>
    <n v="29.6"/>
  </r>
  <r>
    <n v="2549"/>
    <n v="4"/>
    <x v="3"/>
    <d v="2017-01-03T13:12:00"/>
    <d v="1899-12-30T13:12:00"/>
    <n v="6.7"/>
  </r>
  <r>
    <n v="2550"/>
    <n v="4"/>
    <x v="3"/>
    <d v="2017-01-07T09:30:14"/>
    <d v="1899-12-30T09:30:14"/>
    <n v="13.2"/>
  </r>
  <r>
    <n v="2551"/>
    <n v="4"/>
    <x v="3"/>
    <d v="2017-01-02T07:42:14"/>
    <d v="1899-12-30T07:42:14"/>
    <n v="2.1"/>
  </r>
  <r>
    <n v="2552"/>
    <n v="4"/>
    <x v="3"/>
    <d v="2017-01-02T09:44:38"/>
    <d v="1899-12-30T09:44:38"/>
    <n v="8.5"/>
  </r>
  <r>
    <n v="2553"/>
    <n v="4"/>
    <x v="3"/>
    <d v="2017-01-07T17:49:55"/>
    <d v="1899-12-30T17:49:55"/>
    <n v="6"/>
  </r>
  <r>
    <n v="2554"/>
    <n v="4"/>
    <x v="3"/>
    <d v="2017-01-05T11:05:17"/>
    <d v="1899-12-30T11:05:17"/>
    <n v="4.3"/>
  </r>
  <r>
    <n v="2555"/>
    <n v="4"/>
    <x v="3"/>
    <d v="2017-01-03T18:05:46"/>
    <d v="1899-12-30T18:05:46"/>
    <n v="21"/>
  </r>
  <r>
    <n v="2556"/>
    <n v="4"/>
    <x v="3"/>
    <d v="2017-01-05T08:18:14"/>
    <d v="1899-12-30T08:18:14"/>
    <n v="3.3"/>
  </r>
  <r>
    <n v="2557"/>
    <n v="4"/>
    <x v="3"/>
    <d v="2017-01-03T11:13:55"/>
    <d v="1899-12-30T11:13:55"/>
    <n v="10.1"/>
  </r>
  <r>
    <n v="2558"/>
    <n v="4"/>
    <x v="3"/>
    <d v="2017-01-04T17:42:43"/>
    <d v="1899-12-30T17:42:43"/>
    <n v="8"/>
  </r>
  <r>
    <n v="2559"/>
    <n v="4"/>
    <x v="3"/>
    <d v="2017-01-07T15:31:41"/>
    <d v="1899-12-30T15:31:41"/>
    <n v="49.5"/>
  </r>
  <r>
    <n v="2560"/>
    <n v="4"/>
    <x v="3"/>
    <d v="2017-01-04T19:46:34"/>
    <d v="1899-12-30T19:46:34"/>
    <n v="11"/>
  </r>
  <r>
    <n v="2561"/>
    <n v="4"/>
    <x v="3"/>
    <d v="2017-01-02T18:21:36"/>
    <d v="1899-12-30T18:21:36"/>
    <n v="20"/>
  </r>
  <r>
    <n v="2562"/>
    <n v="4"/>
    <x v="3"/>
    <d v="2017-01-07T18:53:17"/>
    <d v="1899-12-30T18:53:17"/>
    <n v="5"/>
  </r>
  <r>
    <n v="2563"/>
    <n v="4"/>
    <x v="3"/>
    <d v="2017-01-06T18:11:31"/>
    <d v="1899-12-30T18:11:31"/>
    <n v="12"/>
  </r>
  <r>
    <n v="2564"/>
    <n v="4"/>
    <x v="3"/>
    <d v="2017-01-07T15:51:50"/>
    <d v="1899-12-30T15:51:50"/>
    <n v="17.399999999999999"/>
  </r>
  <r>
    <n v="2565"/>
    <n v="4"/>
    <x v="3"/>
    <d v="2017-01-04T10:16:19"/>
    <d v="1899-12-30T10:16:19"/>
    <n v="2.5"/>
  </r>
  <r>
    <n v="2566"/>
    <n v="4"/>
    <x v="3"/>
    <d v="2017-01-03T18:07:12"/>
    <d v="1899-12-30T18:07:12"/>
    <n v="7"/>
  </r>
  <r>
    <n v="2567"/>
    <n v="4"/>
    <x v="3"/>
    <d v="2017-01-08T10:35:02"/>
    <d v="1899-12-30T10:35:02"/>
    <n v="3.8"/>
  </r>
  <r>
    <n v="2568"/>
    <n v="4"/>
    <x v="3"/>
    <d v="2017-01-06T08:51:22"/>
    <d v="1899-12-30T08:51:22"/>
    <n v="5.8"/>
  </r>
  <r>
    <n v="2569"/>
    <n v="4"/>
    <x v="3"/>
    <d v="2017-01-02T13:13:26"/>
    <d v="1899-12-30T13:13:26"/>
    <n v="14"/>
  </r>
  <r>
    <n v="2570"/>
    <n v="4"/>
    <x v="3"/>
    <d v="2017-01-05T11:49:55"/>
    <d v="1899-12-30T11:49:55"/>
    <n v="8.6999999999999993"/>
  </r>
  <r>
    <n v="2571"/>
    <n v="4"/>
    <x v="3"/>
    <d v="2017-01-05T09:50:24"/>
    <d v="1899-12-30T09:50:24"/>
    <n v="15.4"/>
  </r>
  <r>
    <n v="2572"/>
    <n v="4"/>
    <x v="3"/>
    <d v="2017-01-08T09:05:46"/>
    <d v="1899-12-30T09:05:46"/>
    <n v="9.3000000000000007"/>
  </r>
  <r>
    <n v="2573"/>
    <n v="4"/>
    <x v="3"/>
    <d v="2017-01-06T08:58:34"/>
    <d v="1899-12-30T08:58:34"/>
    <n v="4.8"/>
  </r>
  <r>
    <n v="2574"/>
    <n v="4"/>
    <x v="3"/>
    <d v="2017-01-04T15:10:05"/>
    <d v="1899-12-30T15:10:05"/>
    <n v="48.2"/>
  </r>
  <r>
    <n v="2575"/>
    <n v="4"/>
    <x v="3"/>
    <d v="2017-01-05T08:55:41"/>
    <d v="1899-12-30T08:55:41"/>
    <n v="3.1"/>
  </r>
  <r>
    <n v="2576"/>
    <n v="4"/>
    <x v="3"/>
    <d v="2017-01-04T09:28:48"/>
    <d v="1899-12-30T09:28:48"/>
    <n v="16.3"/>
  </r>
  <r>
    <n v="2577"/>
    <n v="4"/>
    <x v="3"/>
    <d v="2017-01-02T18:18:43"/>
    <d v="1899-12-30T18:18:43"/>
    <n v="18"/>
  </r>
  <r>
    <n v="2578"/>
    <n v="4"/>
    <x v="3"/>
    <d v="2017-01-02T13:14:53"/>
    <d v="1899-12-30T13:14:53"/>
    <n v="26.8"/>
  </r>
  <r>
    <n v="2579"/>
    <n v="4"/>
    <x v="3"/>
    <d v="2017-01-06T18:46:05"/>
    <d v="1899-12-30T18:46:05"/>
    <n v="13"/>
  </r>
  <r>
    <n v="2580"/>
    <n v="4"/>
    <x v="3"/>
    <d v="2017-01-02T12:53:17"/>
    <d v="1899-12-30T12:53:17"/>
    <n v="8.4"/>
  </r>
  <r>
    <n v="2581"/>
    <n v="4"/>
    <x v="3"/>
    <d v="2017-01-02T10:37:55"/>
    <d v="1899-12-30T10:37:55"/>
    <n v="4.5999999999999996"/>
  </r>
  <r>
    <n v="2582"/>
    <n v="4"/>
    <x v="3"/>
    <d v="2017-01-04T10:23:31"/>
    <d v="1899-12-30T10:23:31"/>
    <n v="9.6"/>
  </r>
  <r>
    <n v="2583"/>
    <n v="4"/>
    <x v="3"/>
    <d v="2017-01-07T12:43:12"/>
    <d v="1899-12-30T12:43:12"/>
    <n v="9.6999999999999993"/>
  </r>
  <r>
    <n v="2584"/>
    <n v="4"/>
    <x v="3"/>
    <d v="2017-01-08T12:17:17"/>
    <d v="1899-12-30T12:17:17"/>
    <n v="1.4"/>
  </r>
  <r>
    <n v="2585"/>
    <n v="4"/>
    <x v="3"/>
    <d v="2017-01-04T11:05:17"/>
    <d v="1899-12-30T11:05:17"/>
    <n v="5.2"/>
  </r>
  <r>
    <n v="2586"/>
    <n v="4"/>
    <x v="3"/>
    <d v="2017-01-07T18:40:19"/>
    <d v="1899-12-30T18:40:19"/>
    <n v="8"/>
  </r>
  <r>
    <n v="2587"/>
    <n v="4"/>
    <x v="3"/>
    <d v="2017-01-03T17:35:31"/>
    <d v="1899-12-30T17:35:31"/>
    <n v="5"/>
  </r>
  <r>
    <n v="2588"/>
    <n v="4"/>
    <x v="3"/>
    <d v="2017-01-03T08:11:02"/>
    <d v="1899-12-30T08:11:02"/>
    <n v="7.2"/>
  </r>
  <r>
    <n v="2589"/>
    <n v="4"/>
    <x v="3"/>
    <d v="2017-01-02T10:43:41"/>
    <d v="1899-12-30T10:43:41"/>
    <n v="6.6"/>
  </r>
  <r>
    <n v="2590"/>
    <n v="4"/>
    <x v="3"/>
    <d v="2017-01-07T15:51:50"/>
    <d v="1899-12-30T15:51:50"/>
    <n v="37"/>
  </r>
  <r>
    <n v="2591"/>
    <n v="4"/>
    <x v="3"/>
    <d v="2017-01-05T16:48:00"/>
    <d v="1899-12-30T16:48:00"/>
    <n v="15"/>
  </r>
  <r>
    <n v="2592"/>
    <n v="4"/>
    <x v="3"/>
    <d v="2017-01-07T17:03:50"/>
    <d v="1899-12-30T17:03:50"/>
    <n v="16"/>
  </r>
  <r>
    <n v="2593"/>
    <n v="4"/>
    <x v="3"/>
    <d v="2017-01-08T08:41:17"/>
    <d v="1899-12-30T08:41:17"/>
    <n v="8.5"/>
  </r>
  <r>
    <n v="2594"/>
    <n v="4"/>
    <x v="3"/>
    <d v="2017-01-08T15:10:05"/>
    <d v="1899-12-30T15:10:05"/>
    <n v="17.8"/>
  </r>
  <r>
    <n v="2595"/>
    <n v="4"/>
    <x v="3"/>
    <d v="2017-01-08T07:00:29"/>
    <d v="1899-12-30T07:00:29"/>
    <n v="5.2"/>
  </r>
  <r>
    <n v="2596"/>
    <n v="4"/>
    <x v="3"/>
    <d v="2017-01-08T08:16:48"/>
    <d v="1899-12-30T08:16:48"/>
    <n v="15.4"/>
  </r>
  <r>
    <n v="2597"/>
    <n v="4"/>
    <x v="3"/>
    <d v="2017-01-05T12:40:19"/>
    <d v="1899-12-30T12:40:19"/>
    <n v="6.7"/>
  </r>
  <r>
    <n v="2598"/>
    <n v="4"/>
    <x v="3"/>
    <d v="2017-01-08T09:18:43"/>
    <d v="1899-12-30T09:18:43"/>
    <n v="8"/>
  </r>
  <r>
    <n v="2599"/>
    <n v="4"/>
    <x v="3"/>
    <d v="2017-01-03T11:32:38"/>
    <d v="1899-12-30T11:32:38"/>
    <n v="10.5"/>
  </r>
  <r>
    <n v="2600"/>
    <n v="4"/>
    <x v="3"/>
    <d v="2017-01-02T09:33:07"/>
    <d v="1899-12-30T09:33:07"/>
    <n v="2.7"/>
  </r>
  <r>
    <n v="2601"/>
    <n v="4"/>
    <x v="3"/>
    <d v="2017-01-05T08:45:36"/>
    <d v="1899-12-30T08:45:36"/>
    <n v="13.6"/>
  </r>
  <r>
    <n v="2602"/>
    <n v="4"/>
    <x v="3"/>
    <d v="2017-01-04T09:28:48"/>
    <d v="1899-12-30T09:28:48"/>
    <n v="16.399999999999999"/>
  </r>
  <r>
    <n v="2603"/>
    <n v="4"/>
    <x v="3"/>
    <d v="2017-01-08T17:52:48"/>
    <d v="1899-12-30T17:52:48"/>
    <n v="16"/>
  </r>
  <r>
    <n v="2604"/>
    <n v="4"/>
    <x v="3"/>
    <d v="2017-01-04T07:10:34"/>
    <d v="1899-12-30T07:10:34"/>
    <n v="3.9"/>
  </r>
  <r>
    <n v="2605"/>
    <n v="4"/>
    <x v="3"/>
    <d v="2017-01-08T19:13:26"/>
    <d v="1899-12-30T19:13:26"/>
    <n v="18"/>
  </r>
  <r>
    <n v="2606"/>
    <n v="4"/>
    <x v="3"/>
    <d v="2017-01-06T07:55:12"/>
    <d v="1899-12-30T07:55:12"/>
    <n v="6.7"/>
  </r>
  <r>
    <n v="2607"/>
    <n v="4"/>
    <x v="3"/>
    <d v="2017-01-03T13:52:19"/>
    <d v="1899-12-30T13:52:19"/>
    <n v="18.100000000000001"/>
  </r>
  <r>
    <n v="2608"/>
    <n v="4"/>
    <x v="3"/>
    <d v="2017-01-07T13:45:07"/>
    <d v="1899-12-30T13:45:07"/>
    <n v="24.6"/>
  </r>
  <r>
    <n v="2609"/>
    <n v="4"/>
    <x v="3"/>
    <d v="2017-01-02T13:16:19"/>
    <d v="1899-12-30T13:16:19"/>
    <n v="24.2"/>
  </r>
  <r>
    <n v="2610"/>
    <n v="4"/>
    <x v="3"/>
    <d v="2017-01-04T19:27:50"/>
    <d v="1899-12-30T19:27:50"/>
    <n v="5"/>
  </r>
  <r>
    <n v="2611"/>
    <n v="4"/>
    <x v="3"/>
    <d v="2017-01-05T14:00:58"/>
    <d v="1899-12-30T14:00:58"/>
    <n v="44"/>
  </r>
  <r>
    <n v="2612"/>
    <n v="4"/>
    <x v="3"/>
    <d v="2017-01-07T13:39:22"/>
    <d v="1899-12-30T13:39:22"/>
    <n v="30"/>
  </r>
  <r>
    <n v="2613"/>
    <n v="4"/>
    <x v="3"/>
    <d v="2017-01-04T16:53:46"/>
    <d v="1899-12-30T16:53:46"/>
    <n v="10"/>
  </r>
  <r>
    <n v="2614"/>
    <n v="4"/>
    <x v="3"/>
    <d v="2017-01-06T18:46:05"/>
    <d v="1899-12-30T18:46:05"/>
    <n v="20"/>
  </r>
  <r>
    <n v="2615"/>
    <n v="4"/>
    <x v="3"/>
    <d v="2017-01-04T14:42:43"/>
    <d v="1899-12-30T14:42:43"/>
    <n v="23.5"/>
  </r>
  <r>
    <n v="2616"/>
    <n v="4"/>
    <x v="3"/>
    <d v="2017-01-08T19:19:12"/>
    <d v="1899-12-30T19:19:12"/>
    <n v="9"/>
  </r>
  <r>
    <n v="2617"/>
    <n v="4"/>
    <x v="3"/>
    <d v="2017-01-06T19:19:12"/>
    <d v="1899-12-30T19:19:12"/>
    <n v="5"/>
  </r>
  <r>
    <n v="2618"/>
    <n v="4"/>
    <x v="3"/>
    <d v="2017-01-06T09:47:31"/>
    <d v="1899-12-30T09:47:31"/>
    <n v="8.5"/>
  </r>
  <r>
    <n v="2619"/>
    <n v="4"/>
    <x v="3"/>
    <d v="2017-01-06T09:27:22"/>
    <d v="1899-12-30T09:27:22"/>
    <n v="5.5"/>
  </r>
  <r>
    <n v="2620"/>
    <n v="4"/>
    <x v="3"/>
    <d v="2017-01-07T07:33:36"/>
    <d v="1899-12-30T07:33:36"/>
    <n v="14.3"/>
  </r>
  <r>
    <n v="2621"/>
    <n v="4"/>
    <x v="3"/>
    <d v="2017-01-07T15:30:14"/>
    <d v="1899-12-30T15:30:14"/>
    <n v="30.8"/>
  </r>
  <r>
    <n v="2622"/>
    <n v="4"/>
    <x v="3"/>
    <d v="2017-01-02T15:14:24"/>
    <d v="1899-12-30T15:14:24"/>
    <n v="32.1"/>
  </r>
  <r>
    <n v="2623"/>
    <n v="4"/>
    <x v="3"/>
    <d v="2017-01-03T16:33:36"/>
    <d v="1899-12-30T16:33:36"/>
    <n v="1"/>
  </r>
  <r>
    <n v="2624"/>
    <n v="4"/>
    <x v="3"/>
    <d v="2017-01-04T08:06:43"/>
    <d v="1899-12-30T08:06:43"/>
    <n v="1.8"/>
  </r>
  <r>
    <n v="2625"/>
    <n v="4"/>
    <x v="3"/>
    <d v="2017-01-06T17:41:17"/>
    <d v="1899-12-30T17:41:17"/>
    <n v="8"/>
  </r>
  <r>
    <n v="2626"/>
    <n v="4"/>
    <x v="3"/>
    <d v="2017-01-05T16:56:38"/>
    <d v="1899-12-30T16:56:38"/>
    <n v="18"/>
  </r>
  <r>
    <n v="2627"/>
    <n v="4"/>
    <x v="3"/>
    <d v="2017-01-06T09:57:36"/>
    <d v="1899-12-30T09:57:36"/>
    <n v="15.5"/>
  </r>
  <r>
    <n v="2628"/>
    <n v="4"/>
    <x v="3"/>
    <d v="2017-01-06T19:39:22"/>
    <d v="1899-12-30T19:39:22"/>
    <n v="20"/>
  </r>
  <r>
    <n v="2629"/>
    <n v="4"/>
    <x v="3"/>
    <d v="2017-01-08T19:17:46"/>
    <d v="1899-12-30T19:17:46"/>
    <n v="8"/>
  </r>
  <r>
    <n v="2630"/>
    <n v="4"/>
    <x v="3"/>
    <d v="2017-01-04T16:48:00"/>
    <d v="1899-12-30T16:48:00"/>
    <n v="21"/>
  </r>
  <r>
    <n v="2631"/>
    <n v="4"/>
    <x v="3"/>
    <d v="2017-01-06T10:45:07"/>
    <d v="1899-12-30T10:45:07"/>
    <n v="2.7"/>
  </r>
  <r>
    <n v="2632"/>
    <n v="4"/>
    <x v="3"/>
    <d v="2017-01-03T13:35:02"/>
    <d v="1899-12-30T13:35:02"/>
    <n v="45.9"/>
  </r>
  <r>
    <n v="2633"/>
    <n v="4"/>
    <x v="3"/>
    <d v="2017-01-07T19:53:46"/>
    <d v="1899-12-30T19:53:46"/>
    <n v="9"/>
  </r>
  <r>
    <n v="2634"/>
    <n v="4"/>
    <x v="3"/>
    <d v="2017-01-03T13:58:05"/>
    <d v="1899-12-30T13:58:05"/>
    <n v="49.3"/>
  </r>
  <r>
    <n v="2635"/>
    <n v="4"/>
    <x v="3"/>
    <d v="2017-01-03T19:17:46"/>
    <d v="1899-12-30T19:17:46"/>
    <n v="11"/>
  </r>
  <r>
    <n v="2636"/>
    <n v="4"/>
    <x v="3"/>
    <d v="2017-01-04T19:10:34"/>
    <d v="1899-12-30T19:10:34"/>
    <n v="7"/>
  </r>
  <r>
    <n v="2637"/>
    <n v="4"/>
    <x v="3"/>
    <d v="2017-01-05T16:22:05"/>
    <d v="1899-12-30T16:22:05"/>
    <n v="13"/>
  </r>
  <r>
    <n v="2638"/>
    <n v="4"/>
    <x v="3"/>
    <d v="2017-01-08T17:34:05"/>
    <d v="1899-12-30T17:34:05"/>
    <n v="6"/>
  </r>
  <r>
    <n v="2639"/>
    <n v="4"/>
    <x v="3"/>
    <d v="2017-01-02T15:47:31"/>
    <d v="1899-12-30T15:47:31"/>
    <n v="36.4"/>
  </r>
  <r>
    <n v="2640"/>
    <n v="4"/>
    <x v="3"/>
    <d v="2017-01-05T10:55:12"/>
    <d v="1899-12-30T10:55:12"/>
    <n v="6.2"/>
  </r>
  <r>
    <n v="2641"/>
    <n v="4"/>
    <x v="3"/>
    <d v="2017-01-02T07:52:19"/>
    <d v="1899-12-30T07:52:19"/>
    <n v="9.8000000000000007"/>
  </r>
  <r>
    <n v="2642"/>
    <n v="4"/>
    <x v="3"/>
    <d v="2017-01-05T12:04:19"/>
    <d v="1899-12-30T12:04:19"/>
    <n v="1.9"/>
  </r>
  <r>
    <n v="2643"/>
    <n v="4"/>
    <x v="3"/>
    <d v="2017-01-06T17:36:58"/>
    <d v="1899-12-30T17:36:58"/>
    <n v="12"/>
  </r>
  <r>
    <n v="2644"/>
    <n v="4"/>
    <x v="3"/>
    <d v="2017-01-07T07:45:07"/>
    <d v="1899-12-30T07:45:07"/>
    <n v="7.9"/>
  </r>
  <r>
    <n v="2645"/>
    <n v="4"/>
    <x v="3"/>
    <d v="2017-01-08T07:07:41"/>
    <d v="1899-12-30T07:07:41"/>
    <n v="4.2"/>
  </r>
  <r>
    <n v="2646"/>
    <n v="4"/>
    <x v="3"/>
    <d v="2017-01-05T09:41:46"/>
    <d v="1899-12-30T09:41:46"/>
    <n v="16.3"/>
  </r>
  <r>
    <n v="2647"/>
    <n v="4"/>
    <x v="3"/>
    <d v="2017-01-08T19:17:46"/>
    <d v="1899-12-30T19:17:46"/>
    <n v="11"/>
  </r>
  <r>
    <n v="2648"/>
    <n v="4"/>
    <x v="3"/>
    <d v="2017-01-02T13:50:53"/>
    <d v="1899-12-30T13:50:53"/>
    <n v="14.1"/>
  </r>
  <r>
    <n v="2649"/>
    <n v="4"/>
    <x v="3"/>
    <d v="2017-01-03T19:50:53"/>
    <d v="1899-12-30T19:50:53"/>
    <n v="12"/>
  </r>
  <r>
    <n v="2650"/>
    <n v="4"/>
    <x v="3"/>
    <d v="2017-01-06T13:19:12"/>
    <d v="1899-12-30T13:19:12"/>
    <n v="14.8"/>
  </r>
  <r>
    <n v="2651"/>
    <n v="4"/>
    <x v="3"/>
    <d v="2017-01-06T16:12:00"/>
    <d v="1899-12-30T16:12:00"/>
    <n v="11"/>
  </r>
  <r>
    <n v="2652"/>
    <n v="4"/>
    <x v="3"/>
    <d v="2017-01-08T11:54:14"/>
    <d v="1899-12-30T11:54:14"/>
    <n v="8.5"/>
  </r>
  <r>
    <n v="2653"/>
    <n v="4"/>
    <x v="3"/>
    <d v="2017-01-05T17:08:10"/>
    <d v="1899-12-30T17:08:10"/>
    <n v="4"/>
  </r>
  <r>
    <n v="2654"/>
    <n v="4"/>
    <x v="3"/>
    <d v="2017-01-08T17:28:19"/>
    <d v="1899-12-30T17:28:19"/>
    <n v="19"/>
  </r>
  <r>
    <n v="2655"/>
    <n v="4"/>
    <x v="3"/>
    <d v="2017-01-06T18:12:58"/>
    <d v="1899-12-30T18:12:58"/>
    <n v="2"/>
  </r>
  <r>
    <n v="2656"/>
    <n v="4"/>
    <x v="3"/>
    <d v="2017-01-02T09:33:07"/>
    <d v="1899-12-30T09:33:07"/>
    <n v="6.1"/>
  </r>
  <r>
    <n v="2657"/>
    <n v="4"/>
    <x v="3"/>
    <d v="2017-01-06T17:47:02"/>
    <d v="1899-12-30T17:47:02"/>
    <n v="18"/>
  </r>
  <r>
    <n v="2658"/>
    <n v="4"/>
    <x v="3"/>
    <d v="2017-01-05T16:12:00"/>
    <d v="1899-12-30T16:12:00"/>
    <n v="3"/>
  </r>
  <r>
    <n v="2659"/>
    <n v="4"/>
    <x v="3"/>
    <d v="2017-01-03T13:32:10"/>
    <d v="1899-12-30T13:32:10"/>
    <n v="6.8"/>
  </r>
  <r>
    <n v="2660"/>
    <n v="4"/>
    <x v="3"/>
    <d v="2017-01-05T08:26:53"/>
    <d v="1899-12-30T08:26:53"/>
    <n v="3.3"/>
  </r>
  <r>
    <n v="2661"/>
    <n v="4"/>
    <x v="3"/>
    <d v="2017-01-07T17:42:43"/>
    <d v="1899-12-30T17:42:43"/>
    <n v="7"/>
  </r>
  <r>
    <n v="2662"/>
    <n v="4"/>
    <x v="3"/>
    <d v="2017-01-04T15:21:36"/>
    <d v="1899-12-30T15:21:36"/>
    <n v="24.8"/>
  </r>
  <r>
    <n v="2663"/>
    <n v="4"/>
    <x v="3"/>
    <d v="2017-01-03T16:37:55"/>
    <d v="1899-12-30T16:37:55"/>
    <n v="17"/>
  </r>
  <r>
    <n v="2664"/>
    <n v="4"/>
    <x v="3"/>
    <d v="2017-01-04T17:15:22"/>
    <d v="1899-12-30T17:15:22"/>
    <n v="4"/>
  </r>
  <r>
    <n v="2665"/>
    <n v="4"/>
    <x v="3"/>
    <d v="2017-01-04T07:59:31"/>
    <d v="1899-12-30T07:59:31"/>
    <n v="6.2"/>
  </r>
  <r>
    <n v="2666"/>
    <n v="4"/>
    <x v="3"/>
    <d v="2017-01-08T07:17:46"/>
    <d v="1899-12-30T07:17:46"/>
    <n v="16.100000000000001"/>
  </r>
  <r>
    <n v="2667"/>
    <n v="4"/>
    <x v="3"/>
    <d v="2017-01-08T08:29:46"/>
    <d v="1899-12-30T08:29:46"/>
    <n v="5.2"/>
  </r>
  <r>
    <n v="2668"/>
    <n v="4"/>
    <x v="3"/>
    <d v="2017-01-03T11:45:36"/>
    <d v="1899-12-30T11:45:36"/>
    <n v="5.5"/>
  </r>
  <r>
    <n v="2669"/>
    <n v="4"/>
    <x v="3"/>
    <d v="2017-01-05T11:51:22"/>
    <d v="1899-12-30T11:51:22"/>
    <n v="10.1"/>
  </r>
  <r>
    <n v="2670"/>
    <n v="4"/>
    <x v="3"/>
    <d v="2017-01-04T18:31:41"/>
    <d v="1899-12-30T18:31:41"/>
    <n v="2"/>
  </r>
  <r>
    <n v="2671"/>
    <n v="4"/>
    <x v="3"/>
    <d v="2017-01-04T11:34:05"/>
    <d v="1899-12-30T11:34:05"/>
    <n v="2.2999999999999998"/>
  </r>
  <r>
    <n v="2672"/>
    <n v="4"/>
    <x v="3"/>
    <d v="2017-01-08T14:54:14"/>
    <d v="1899-12-30T14:54:14"/>
    <n v="30.2"/>
  </r>
  <r>
    <n v="2673"/>
    <n v="4"/>
    <x v="3"/>
    <d v="2017-01-08T17:45:36"/>
    <d v="1899-12-30T17:45:36"/>
    <n v="15"/>
  </r>
  <r>
    <n v="2674"/>
    <n v="4"/>
    <x v="3"/>
    <d v="2017-01-03T09:47:31"/>
    <d v="1899-12-30T09:47:31"/>
    <n v="4.8"/>
  </r>
  <r>
    <n v="2675"/>
    <n v="4"/>
    <x v="3"/>
    <d v="2017-01-03T11:35:31"/>
    <d v="1899-12-30T11:35:31"/>
    <n v="3.2"/>
  </r>
  <r>
    <n v="2676"/>
    <n v="4"/>
    <x v="3"/>
    <d v="2017-01-07T12:47:31"/>
    <d v="1899-12-30T12:47:31"/>
    <n v="6.2"/>
  </r>
  <r>
    <n v="2677"/>
    <n v="4"/>
    <x v="3"/>
    <d v="2017-01-03T10:33:36"/>
    <d v="1899-12-30T10:33:36"/>
    <n v="10.6"/>
  </r>
  <r>
    <n v="2678"/>
    <n v="4"/>
    <x v="3"/>
    <d v="2017-01-03T16:14:53"/>
    <d v="1899-12-30T16:14:53"/>
    <n v="16"/>
  </r>
  <r>
    <n v="2679"/>
    <n v="4"/>
    <x v="3"/>
    <d v="2017-01-07T13:13:26"/>
    <d v="1899-12-30T13:13:26"/>
    <n v="14.4"/>
  </r>
  <r>
    <n v="2680"/>
    <n v="4"/>
    <x v="3"/>
    <d v="2017-01-05T18:07:12"/>
    <d v="1899-12-30T18:07:12"/>
    <n v="4"/>
  </r>
  <r>
    <n v="2681"/>
    <n v="4"/>
    <x v="3"/>
    <d v="2017-01-06T18:18:43"/>
    <d v="1899-12-30T18:18:43"/>
    <n v="18"/>
  </r>
  <r>
    <n v="2682"/>
    <n v="4"/>
    <x v="3"/>
    <d v="2017-01-06T14:45:36"/>
    <d v="1899-12-30T14:45:36"/>
    <n v="26.7"/>
  </r>
  <r>
    <n v="2683"/>
    <n v="4"/>
    <x v="3"/>
    <d v="2017-01-08T16:19:12"/>
    <d v="1899-12-30T16:19:12"/>
    <n v="3"/>
  </r>
  <r>
    <n v="2684"/>
    <n v="4"/>
    <x v="3"/>
    <d v="2017-01-02T07:36:29"/>
    <d v="1899-12-30T07:36:29"/>
    <n v="1.4"/>
  </r>
  <r>
    <n v="2685"/>
    <n v="4"/>
    <x v="3"/>
    <d v="2017-01-04T18:40:19"/>
    <d v="1899-12-30T18:40:19"/>
    <n v="1"/>
  </r>
  <r>
    <n v="2686"/>
    <n v="4"/>
    <x v="3"/>
    <d v="2017-01-05T13:04:48"/>
    <d v="1899-12-30T13:04:48"/>
    <n v="31.1"/>
  </r>
  <r>
    <n v="2687"/>
    <n v="4"/>
    <x v="3"/>
    <d v="2017-01-08T09:24:29"/>
    <d v="1899-12-30T09:24:29"/>
    <n v="5.7"/>
  </r>
  <r>
    <n v="2688"/>
    <n v="4"/>
    <x v="3"/>
    <d v="2017-01-05T18:02:53"/>
    <d v="1899-12-30T18:02:53"/>
    <n v="4"/>
  </r>
  <r>
    <n v="2689"/>
    <n v="4"/>
    <x v="3"/>
    <d v="2017-01-04T16:13:26"/>
    <d v="1899-12-30T16:13:26"/>
    <n v="7"/>
  </r>
  <r>
    <n v="2690"/>
    <n v="4"/>
    <x v="3"/>
    <d v="2017-01-02T14:02:24"/>
    <d v="1899-12-30T14:02:24"/>
    <n v="20"/>
  </r>
  <r>
    <n v="2691"/>
    <n v="4"/>
    <x v="3"/>
    <d v="2017-01-04T16:50:53"/>
    <d v="1899-12-30T16:50:53"/>
    <n v="3"/>
  </r>
  <r>
    <n v="2692"/>
    <n v="4"/>
    <x v="3"/>
    <d v="2017-01-08T08:34:05"/>
    <d v="1899-12-30T08:34:05"/>
    <n v="8.8000000000000007"/>
  </r>
  <r>
    <n v="2693"/>
    <n v="4"/>
    <x v="3"/>
    <d v="2017-01-07T15:40:19"/>
    <d v="1899-12-30T15:40:19"/>
    <n v="28.2"/>
  </r>
  <r>
    <n v="2694"/>
    <n v="4"/>
    <x v="3"/>
    <d v="2017-01-03T12:02:53"/>
    <d v="1899-12-30T12:02:53"/>
    <n v="4"/>
  </r>
  <r>
    <n v="2695"/>
    <n v="4"/>
    <x v="3"/>
    <d v="2017-01-02T10:50:53"/>
    <d v="1899-12-30T10:50:53"/>
    <n v="2.2999999999999998"/>
  </r>
  <r>
    <n v="2696"/>
    <n v="4"/>
    <x v="3"/>
    <d v="2017-01-07T07:52:19"/>
    <d v="1899-12-30T07:52:19"/>
    <n v="14.4"/>
  </r>
  <r>
    <n v="2697"/>
    <n v="4"/>
    <x v="3"/>
    <d v="2017-01-05T10:33:36"/>
    <d v="1899-12-30T10:33:36"/>
    <n v="4.8"/>
  </r>
  <r>
    <n v="2698"/>
    <n v="4"/>
    <x v="3"/>
    <d v="2017-01-06T16:00:29"/>
    <d v="1899-12-30T16:00:29"/>
    <n v="5"/>
  </r>
  <r>
    <n v="2699"/>
    <n v="4"/>
    <x v="3"/>
    <d v="2017-01-08T10:56:38"/>
    <d v="1899-12-30T10:56:38"/>
    <n v="9.6999999999999993"/>
  </r>
  <r>
    <n v="2700"/>
    <n v="4"/>
    <x v="3"/>
    <d v="2017-01-04T09:51:50"/>
    <d v="1899-12-30T09:51:50"/>
    <n v="11.9"/>
  </r>
  <r>
    <n v="2701"/>
    <n v="4"/>
    <x v="3"/>
    <d v="2017-01-07T15:56:10"/>
    <d v="1899-12-30T15:56:10"/>
    <n v="51.3"/>
  </r>
  <r>
    <n v="2702"/>
    <n v="4"/>
    <x v="3"/>
    <d v="2017-01-08T07:32:10"/>
    <d v="1899-12-30T07:32:10"/>
    <n v="12.5"/>
  </r>
  <r>
    <n v="2703"/>
    <n v="4"/>
    <x v="3"/>
    <d v="2017-01-08T12:43:12"/>
    <d v="1899-12-30T12:43:12"/>
    <n v="1.7"/>
  </r>
  <r>
    <n v="2704"/>
    <n v="4"/>
    <x v="3"/>
    <d v="2017-01-03T12:10:05"/>
    <d v="1899-12-30T12:10:05"/>
    <n v="7.8"/>
  </r>
  <r>
    <n v="2705"/>
    <n v="4"/>
    <x v="3"/>
    <d v="2017-01-05T13:49:26"/>
    <d v="1899-12-30T13:49:26"/>
    <n v="3"/>
  </r>
  <r>
    <n v="2706"/>
    <n v="4"/>
    <x v="3"/>
    <d v="2017-01-03T10:16:19"/>
    <d v="1899-12-30T10:16:19"/>
    <n v="8.1999999999999993"/>
  </r>
  <r>
    <n v="2707"/>
    <n v="4"/>
    <x v="3"/>
    <d v="2017-01-07T08:38:24"/>
    <d v="1899-12-30T08:38:24"/>
    <n v="11.7"/>
  </r>
  <r>
    <n v="2708"/>
    <n v="4"/>
    <x v="3"/>
    <d v="2017-01-07T08:24:00"/>
    <d v="1899-12-30T08:24:00"/>
    <n v="4.5999999999999996"/>
  </r>
  <r>
    <n v="2709"/>
    <n v="4"/>
    <x v="3"/>
    <d v="2017-01-05T14:58:34"/>
    <d v="1899-12-30T14:58:34"/>
    <n v="43.7"/>
  </r>
  <r>
    <n v="2710"/>
    <n v="4"/>
    <x v="3"/>
    <d v="2017-01-08T10:16:19"/>
    <d v="1899-12-30T10:16:19"/>
    <n v="4"/>
  </r>
  <r>
    <n v="2711"/>
    <n v="4"/>
    <x v="3"/>
    <d v="2017-01-08T15:28:48"/>
    <d v="1899-12-30T15:28:48"/>
    <n v="31"/>
  </r>
  <r>
    <n v="2712"/>
    <n v="4"/>
    <x v="3"/>
    <d v="2017-01-03T09:23:02"/>
    <d v="1899-12-30T09:23:02"/>
    <n v="3.7"/>
  </r>
  <r>
    <n v="2713"/>
    <n v="4"/>
    <x v="3"/>
    <d v="2017-01-03T14:24:00"/>
    <d v="1899-12-30T14:24:00"/>
    <n v="54.6"/>
  </r>
  <r>
    <n v="2714"/>
    <n v="4"/>
    <x v="3"/>
    <d v="2017-01-03T13:12:00"/>
    <d v="1899-12-30T13:12:00"/>
    <n v="52"/>
  </r>
  <r>
    <n v="2715"/>
    <n v="4"/>
    <x v="3"/>
    <d v="2017-01-02T07:46:34"/>
    <d v="1899-12-30T07:46:34"/>
    <n v="10.199999999999999"/>
  </r>
  <r>
    <n v="2716"/>
    <n v="4"/>
    <x v="3"/>
    <d v="2017-01-08T17:11:02"/>
    <d v="1899-12-30T17:11:02"/>
    <n v="18"/>
  </r>
  <r>
    <n v="2717"/>
    <n v="4"/>
    <x v="3"/>
    <d v="2017-01-06T19:20:38"/>
    <d v="1899-12-30T19:20:38"/>
    <n v="20"/>
  </r>
  <r>
    <n v="2718"/>
    <n v="4"/>
    <x v="3"/>
    <d v="2017-01-05T16:55:12"/>
    <d v="1899-12-30T16:55:12"/>
    <n v="3"/>
  </r>
  <r>
    <n v="2719"/>
    <n v="4"/>
    <x v="3"/>
    <d v="2017-01-06T12:28:48"/>
    <d v="1899-12-30T12:28:48"/>
    <n v="8.8000000000000007"/>
  </r>
  <r>
    <n v="2720"/>
    <n v="4"/>
    <x v="3"/>
    <d v="2017-01-04T15:51:50"/>
    <d v="1899-12-30T15:51:50"/>
    <n v="45.1"/>
  </r>
  <r>
    <n v="2721"/>
    <n v="4"/>
    <x v="3"/>
    <d v="2017-01-04T09:12:58"/>
    <d v="1899-12-30T09:12:58"/>
    <n v="1.2"/>
  </r>
  <r>
    <n v="2722"/>
    <n v="4"/>
    <x v="3"/>
    <d v="2017-01-08T11:09:36"/>
    <d v="1899-12-30T11:09:36"/>
    <n v="6.7"/>
  </r>
  <r>
    <n v="2723"/>
    <n v="4"/>
    <x v="3"/>
    <d v="2017-01-05T16:33:36"/>
    <d v="1899-12-30T16:33:36"/>
    <n v="11"/>
  </r>
  <r>
    <n v="2724"/>
    <n v="4"/>
    <x v="3"/>
    <d v="2017-01-05T18:43:12"/>
    <d v="1899-12-30T18:43:12"/>
    <n v="3"/>
  </r>
  <r>
    <n v="2725"/>
    <n v="4"/>
    <x v="3"/>
    <d v="2017-01-03T15:25:55"/>
    <d v="1899-12-30T15:25:55"/>
    <n v="51.7"/>
  </r>
  <r>
    <n v="2726"/>
    <n v="4"/>
    <x v="3"/>
    <d v="2017-01-05T07:19:12"/>
    <d v="1899-12-30T07:19:12"/>
    <n v="3.2"/>
  </r>
  <r>
    <n v="2727"/>
    <n v="4"/>
    <x v="3"/>
    <d v="2017-01-03T11:52:48"/>
    <d v="1899-12-30T11:52:48"/>
    <n v="3.2"/>
  </r>
  <r>
    <n v="2728"/>
    <n v="4"/>
    <x v="3"/>
    <d v="2017-01-05T15:04:19"/>
    <d v="1899-12-30T15:04:19"/>
    <n v="28.2"/>
  </r>
  <r>
    <n v="2729"/>
    <n v="4"/>
    <x v="3"/>
    <d v="2017-01-03T17:22:34"/>
    <d v="1899-12-30T17:22:34"/>
    <n v="7"/>
  </r>
  <r>
    <n v="2730"/>
    <n v="4"/>
    <x v="3"/>
    <d v="2017-01-05T07:55:12"/>
    <d v="1899-12-30T07:55:12"/>
    <n v="2.2000000000000002"/>
  </r>
  <r>
    <n v="2731"/>
    <n v="4"/>
    <x v="3"/>
    <d v="2017-01-06T09:07:12"/>
    <d v="1899-12-30T09:07:12"/>
    <n v="3.5"/>
  </r>
  <r>
    <n v="2732"/>
    <n v="4"/>
    <x v="3"/>
    <d v="2017-01-05T09:48:58"/>
    <d v="1899-12-30T09:48:58"/>
    <n v="13.7"/>
  </r>
  <r>
    <n v="2733"/>
    <n v="4"/>
    <x v="3"/>
    <d v="2017-01-03T07:13:26"/>
    <d v="1899-12-30T07:13:26"/>
    <n v="15.2"/>
  </r>
  <r>
    <n v="2734"/>
    <n v="4"/>
    <x v="3"/>
    <d v="2017-01-03T17:48:29"/>
    <d v="1899-12-30T17:48:29"/>
    <n v="11"/>
  </r>
  <r>
    <n v="2735"/>
    <n v="4"/>
    <x v="3"/>
    <d v="2017-01-04T07:56:38"/>
    <d v="1899-12-30T07:56:38"/>
    <n v="15"/>
  </r>
  <r>
    <n v="2736"/>
    <n v="4"/>
    <x v="3"/>
    <d v="2017-01-05T09:10:05"/>
    <d v="1899-12-30T09:10:05"/>
    <n v="13.6"/>
  </r>
  <r>
    <n v="2737"/>
    <n v="4"/>
    <x v="3"/>
    <d v="2017-01-02T14:22:34"/>
    <d v="1899-12-30T14:22:34"/>
    <n v="44.1"/>
  </r>
  <r>
    <n v="2738"/>
    <n v="4"/>
    <x v="3"/>
    <d v="2017-01-07T07:03:22"/>
    <d v="1899-12-30T07:03:22"/>
    <n v="15.2"/>
  </r>
  <r>
    <n v="2739"/>
    <n v="4"/>
    <x v="3"/>
    <d v="2017-01-02T19:55:12"/>
    <d v="1899-12-30T19:55:12"/>
    <n v="16"/>
  </r>
  <r>
    <n v="2740"/>
    <n v="4"/>
    <x v="3"/>
    <d v="2017-01-05T07:53:46"/>
    <d v="1899-12-30T07:53:46"/>
    <n v="10.3"/>
  </r>
  <r>
    <n v="2741"/>
    <n v="4"/>
    <x v="3"/>
    <d v="2017-01-07T18:46:05"/>
    <d v="1899-12-30T18:46:05"/>
    <n v="10"/>
  </r>
  <r>
    <n v="2742"/>
    <n v="4"/>
    <x v="3"/>
    <d v="2017-01-06T18:07:12"/>
    <d v="1899-12-30T18:07:12"/>
    <n v="16"/>
  </r>
  <r>
    <n v="2743"/>
    <n v="4"/>
    <x v="3"/>
    <d v="2017-01-08T14:12:29"/>
    <d v="1899-12-30T14:12:29"/>
    <n v="10.8"/>
  </r>
  <r>
    <n v="2744"/>
    <n v="4"/>
    <x v="3"/>
    <d v="2017-01-02T11:57:07"/>
    <d v="1899-12-30T11:57:07"/>
    <n v="10.4"/>
  </r>
  <r>
    <n v="2745"/>
    <n v="4"/>
    <x v="3"/>
    <d v="2017-01-08T19:29:17"/>
    <d v="1899-12-30T19:29:17"/>
    <n v="15"/>
  </r>
  <r>
    <n v="2746"/>
    <n v="4"/>
    <x v="3"/>
    <d v="2017-01-06T18:28:48"/>
    <d v="1899-12-30T18:28:48"/>
    <n v="16"/>
  </r>
  <r>
    <n v="2747"/>
    <n v="4"/>
    <x v="3"/>
    <d v="2017-01-03T15:05:46"/>
    <d v="1899-12-30T15:05:46"/>
    <n v="43.7"/>
  </r>
  <r>
    <n v="2748"/>
    <n v="4"/>
    <x v="3"/>
    <d v="2017-01-07T08:15:22"/>
    <d v="1899-12-30T08:15:22"/>
    <n v="3.1"/>
  </r>
  <r>
    <n v="2749"/>
    <n v="4"/>
    <x v="3"/>
    <d v="2017-01-06T15:50:24"/>
    <d v="1899-12-30T15:50:24"/>
    <n v="6.3"/>
  </r>
  <r>
    <n v="2750"/>
    <n v="4"/>
    <x v="3"/>
    <d v="2017-01-04T17:00:58"/>
    <d v="1899-12-30T17:00:58"/>
    <n v="8"/>
  </r>
  <r>
    <n v="2751"/>
    <n v="4"/>
    <x v="3"/>
    <d v="2017-01-04T18:23:02"/>
    <d v="1899-12-30T18:23:02"/>
    <n v="10"/>
  </r>
  <r>
    <n v="2752"/>
    <n v="4"/>
    <x v="3"/>
    <d v="2017-01-03T11:16:48"/>
    <d v="1899-12-30T11:16:48"/>
    <n v="10.6"/>
  </r>
  <r>
    <n v="2753"/>
    <n v="4"/>
    <x v="3"/>
    <d v="2017-01-07T14:35:31"/>
    <d v="1899-12-30T14:35:31"/>
    <n v="35.5"/>
  </r>
  <r>
    <n v="2754"/>
    <n v="4"/>
    <x v="3"/>
    <d v="2017-01-03T16:35:02"/>
    <d v="1899-12-30T16:35:02"/>
    <n v="7"/>
  </r>
  <r>
    <n v="2755"/>
    <n v="4"/>
    <x v="3"/>
    <d v="2017-01-07T17:11:02"/>
    <d v="1899-12-30T17:11:02"/>
    <n v="15"/>
  </r>
  <r>
    <n v="2756"/>
    <n v="4"/>
    <x v="3"/>
    <d v="2017-01-06T16:17:46"/>
    <d v="1899-12-30T16:17:46"/>
    <n v="19"/>
  </r>
  <r>
    <n v="2757"/>
    <n v="4"/>
    <x v="3"/>
    <d v="2017-01-03T09:08:38"/>
    <d v="1899-12-30T09:08:38"/>
    <n v="4.9000000000000004"/>
  </r>
  <r>
    <n v="2758"/>
    <n v="4"/>
    <x v="3"/>
    <d v="2017-01-07T11:00:58"/>
    <d v="1899-12-30T11:00:58"/>
    <n v="10.199999999999999"/>
  </r>
  <r>
    <n v="2759"/>
    <n v="4"/>
    <x v="3"/>
    <d v="2017-01-04T13:49:26"/>
    <d v="1899-12-30T13:49:26"/>
    <n v="7.6"/>
  </r>
  <r>
    <n v="2760"/>
    <n v="4"/>
    <x v="3"/>
    <d v="2017-01-05T19:00:29"/>
    <d v="1899-12-30T19:00:29"/>
    <n v="2"/>
  </r>
  <r>
    <n v="2761"/>
    <n v="4"/>
    <x v="3"/>
    <d v="2017-01-06T14:58:34"/>
    <d v="1899-12-30T14:58:34"/>
    <n v="49.2"/>
  </r>
  <r>
    <n v="2762"/>
    <n v="4"/>
    <x v="3"/>
    <d v="2017-01-05T13:20:38"/>
    <d v="1899-12-30T13:20:38"/>
    <n v="42"/>
  </r>
  <r>
    <n v="2763"/>
    <n v="4"/>
    <x v="3"/>
    <d v="2017-01-07T18:53:17"/>
    <d v="1899-12-30T18:53:17"/>
    <n v="10"/>
  </r>
  <r>
    <n v="2764"/>
    <n v="4"/>
    <x v="3"/>
    <d v="2017-01-02T19:03:22"/>
    <d v="1899-12-30T19:03:22"/>
    <n v="6"/>
  </r>
  <r>
    <n v="2765"/>
    <n v="4"/>
    <x v="3"/>
    <d v="2017-01-07T07:20:38"/>
    <d v="1899-12-30T07:20:38"/>
    <n v="5.3"/>
  </r>
  <r>
    <n v="2766"/>
    <n v="4"/>
    <x v="3"/>
    <d v="2017-01-03T10:43:41"/>
    <d v="1899-12-30T10:43:41"/>
    <n v="7.4"/>
  </r>
  <r>
    <n v="2767"/>
    <n v="4"/>
    <x v="3"/>
    <d v="2017-01-08T09:08:38"/>
    <d v="1899-12-30T09:08:38"/>
    <n v="6.7"/>
  </r>
  <r>
    <n v="2768"/>
    <n v="4"/>
    <x v="3"/>
    <d v="2017-01-05T11:58:34"/>
    <d v="1899-12-30T11:58:34"/>
    <n v="9.3000000000000007"/>
  </r>
  <r>
    <n v="2769"/>
    <n v="4"/>
    <x v="3"/>
    <d v="2017-01-06T10:39:22"/>
    <d v="1899-12-30T10:39:22"/>
    <n v="3.1"/>
  </r>
  <r>
    <n v="2770"/>
    <n v="4"/>
    <x v="3"/>
    <d v="2017-01-03T12:44:38"/>
    <d v="1899-12-30T12:44:38"/>
    <n v="3.8"/>
  </r>
  <r>
    <n v="2771"/>
    <n v="4"/>
    <x v="3"/>
    <d v="2017-01-07T12:54:43"/>
    <d v="1899-12-30T12:54:43"/>
    <n v="1.2"/>
  </r>
  <r>
    <n v="2772"/>
    <n v="4"/>
    <x v="3"/>
    <d v="2017-01-07T12:12:58"/>
    <d v="1899-12-30T12:12:58"/>
    <n v="2.5"/>
  </r>
  <r>
    <n v="2773"/>
    <n v="4"/>
    <x v="3"/>
    <d v="2017-01-06T08:24:00"/>
    <d v="1899-12-30T08:24:00"/>
    <n v="6.3"/>
  </r>
  <r>
    <n v="2774"/>
    <n v="4"/>
    <x v="3"/>
    <d v="2017-01-03T15:46:05"/>
    <d v="1899-12-30T15:46:05"/>
    <n v="24.8"/>
  </r>
  <r>
    <n v="2775"/>
    <n v="4"/>
    <x v="3"/>
    <d v="2017-01-03T12:56:10"/>
    <d v="1899-12-30T12:56:10"/>
    <n v="9.8000000000000007"/>
  </r>
  <r>
    <n v="2776"/>
    <n v="4"/>
    <x v="3"/>
    <d v="2017-01-02T08:36:58"/>
    <d v="1899-12-30T08:36:58"/>
    <n v="5.3"/>
  </r>
  <r>
    <n v="2777"/>
    <n v="4"/>
    <x v="3"/>
    <d v="2017-01-02T09:47:31"/>
    <d v="1899-12-30T09:47:31"/>
    <n v="7.5"/>
  </r>
  <r>
    <n v="2778"/>
    <n v="4"/>
    <x v="3"/>
    <d v="2017-01-05T14:51:22"/>
    <d v="1899-12-30T14:51:22"/>
    <n v="46.8"/>
  </r>
  <r>
    <n v="2779"/>
    <n v="4"/>
    <x v="3"/>
    <d v="2017-01-07T14:22:34"/>
    <d v="1899-12-30T14:22:34"/>
    <n v="26.6"/>
  </r>
  <r>
    <n v="2780"/>
    <n v="4"/>
    <x v="3"/>
    <d v="2017-01-07T11:58:34"/>
    <d v="1899-12-30T11:58:34"/>
    <n v="5.9"/>
  </r>
  <r>
    <n v="2781"/>
    <n v="4"/>
    <x v="3"/>
    <d v="2017-01-07T16:10:34"/>
    <d v="1899-12-30T16:10:34"/>
    <n v="13"/>
  </r>
  <r>
    <n v="2782"/>
    <n v="4"/>
    <x v="3"/>
    <d v="2017-01-08T12:50:24"/>
    <d v="1899-12-30T12:50:24"/>
    <n v="6.1"/>
  </r>
  <r>
    <n v="2783"/>
    <n v="4"/>
    <x v="3"/>
    <d v="2017-01-08T13:07:41"/>
    <d v="1899-12-30T13:07:41"/>
    <n v="30.2"/>
  </r>
  <r>
    <n v="2784"/>
    <n v="4"/>
    <x v="3"/>
    <d v="2017-01-07T18:14:24"/>
    <d v="1899-12-30T18:14:24"/>
    <n v="5"/>
  </r>
  <r>
    <n v="2785"/>
    <n v="4"/>
    <x v="3"/>
    <d v="2017-01-04T10:29:17"/>
    <d v="1899-12-30T10:29:17"/>
    <n v="2.6"/>
  </r>
  <r>
    <n v="2786"/>
    <n v="4"/>
    <x v="3"/>
    <d v="2017-01-04T11:29:46"/>
    <d v="1899-12-30T11:29:46"/>
    <n v="3.4"/>
  </r>
  <r>
    <n v="2787"/>
    <n v="4"/>
    <x v="3"/>
    <d v="2017-01-06T08:34:05"/>
    <d v="1899-12-30T08:34:05"/>
    <n v="14.4"/>
  </r>
  <r>
    <n v="2788"/>
    <n v="4"/>
    <x v="3"/>
    <d v="2017-01-04T12:51:50"/>
    <d v="1899-12-30T12:51:50"/>
    <n v="1.9"/>
  </r>
  <r>
    <n v="2789"/>
    <n v="4"/>
    <x v="3"/>
    <d v="2017-01-03T10:40:48"/>
    <d v="1899-12-30T10:40:48"/>
    <n v="5"/>
  </r>
  <r>
    <n v="2790"/>
    <n v="4"/>
    <x v="3"/>
    <d v="2017-01-04T11:03:50"/>
    <d v="1899-12-30T11:03:50"/>
    <n v="10.9"/>
  </r>
  <r>
    <n v="2791"/>
    <n v="4"/>
    <x v="3"/>
    <d v="2017-01-06T15:20:10"/>
    <d v="1899-12-30T15:20:10"/>
    <n v="15"/>
  </r>
  <r>
    <n v="2792"/>
    <n v="4"/>
    <x v="3"/>
    <d v="2017-01-07T19:23:31"/>
    <d v="1899-12-30T19:23:31"/>
    <n v="6"/>
  </r>
  <r>
    <n v="2793"/>
    <n v="4"/>
    <x v="3"/>
    <d v="2017-01-07T16:37:55"/>
    <d v="1899-12-30T16:37:55"/>
    <n v="2"/>
  </r>
  <r>
    <n v="2794"/>
    <n v="4"/>
    <x v="3"/>
    <d v="2017-01-05T13:36:29"/>
    <d v="1899-12-30T13:36:29"/>
    <n v="13.5"/>
  </r>
  <r>
    <n v="2795"/>
    <n v="4"/>
    <x v="3"/>
    <d v="2017-01-08T07:24:58"/>
    <d v="1899-12-30T07:24:58"/>
    <n v="9.3000000000000007"/>
  </r>
  <r>
    <n v="2796"/>
    <n v="4"/>
    <x v="3"/>
    <d v="2017-01-05T17:39:50"/>
    <d v="1899-12-30T17:39:50"/>
    <n v="17"/>
  </r>
  <r>
    <n v="2797"/>
    <n v="4"/>
    <x v="3"/>
    <d v="2017-01-06T14:08:10"/>
    <d v="1899-12-30T14:08:10"/>
    <n v="20.399999999999999"/>
  </r>
  <r>
    <n v="2798"/>
    <n v="4"/>
    <x v="3"/>
    <d v="2017-01-07T08:08:10"/>
    <d v="1899-12-30T08:08:10"/>
    <n v="14.5"/>
  </r>
  <r>
    <n v="2799"/>
    <n v="4"/>
    <x v="3"/>
    <d v="2017-01-04T14:52:48"/>
    <d v="1899-12-30T14:52:48"/>
    <n v="4.5"/>
  </r>
  <r>
    <n v="2800"/>
    <n v="4"/>
    <x v="3"/>
    <d v="2017-01-08T12:27:22"/>
    <d v="1899-12-30T12:27:22"/>
    <n v="4.7"/>
  </r>
  <r>
    <n v="2801"/>
    <n v="4"/>
    <x v="3"/>
    <d v="2017-01-05T10:50:53"/>
    <d v="1899-12-30T10:50:53"/>
    <n v="6.9"/>
  </r>
  <r>
    <n v="2802"/>
    <n v="4"/>
    <x v="3"/>
    <d v="2017-01-04T12:15:50"/>
    <d v="1899-12-30T12:15:50"/>
    <n v="9.8000000000000007"/>
  </r>
  <r>
    <n v="2803"/>
    <n v="4"/>
    <x v="3"/>
    <d v="2017-01-06T08:29:46"/>
    <d v="1899-12-30T08:29:46"/>
    <n v="9"/>
  </r>
  <r>
    <n v="2804"/>
    <n v="4"/>
    <x v="3"/>
    <d v="2017-01-05T14:51:22"/>
    <d v="1899-12-30T14:51:22"/>
    <n v="11.8"/>
  </r>
  <r>
    <n v="2805"/>
    <n v="4"/>
    <x v="3"/>
    <d v="2017-01-02T16:58:05"/>
    <d v="1899-12-30T16:58:05"/>
    <n v="17"/>
  </r>
  <r>
    <n v="2806"/>
    <n v="4"/>
    <x v="3"/>
    <d v="2017-01-07T11:54:14"/>
    <d v="1899-12-30T11:54:14"/>
    <n v="7.1"/>
  </r>
  <r>
    <n v="2807"/>
    <n v="4"/>
    <x v="3"/>
    <d v="2017-01-06T14:22:34"/>
    <d v="1899-12-30T14:22:34"/>
    <n v="10"/>
  </r>
  <r>
    <n v="2808"/>
    <n v="4"/>
    <x v="3"/>
    <d v="2017-01-05T16:48:00"/>
    <d v="1899-12-30T16:48:00"/>
    <n v="1"/>
  </r>
  <r>
    <n v="2809"/>
    <n v="4"/>
    <x v="3"/>
    <d v="2017-01-04T17:18:14"/>
    <d v="1899-12-30T17:18:14"/>
    <n v="2"/>
  </r>
  <r>
    <n v="2810"/>
    <n v="4"/>
    <x v="3"/>
    <d v="2017-01-06T07:30:43"/>
    <d v="1899-12-30T07:30:43"/>
    <n v="10.7"/>
  </r>
  <r>
    <n v="2811"/>
    <n v="4"/>
    <x v="3"/>
    <d v="2017-01-04T17:47:02"/>
    <d v="1899-12-30T17:47:02"/>
    <n v="8"/>
  </r>
  <r>
    <n v="2812"/>
    <n v="4"/>
    <x v="3"/>
    <d v="2017-01-07T16:42:14"/>
    <d v="1899-12-30T16:42:14"/>
    <n v="10"/>
  </r>
  <r>
    <n v="2813"/>
    <n v="4"/>
    <x v="3"/>
    <d v="2017-01-05T12:54:43"/>
    <d v="1899-12-30T12:54:43"/>
    <n v="8.6"/>
  </r>
  <r>
    <n v="2814"/>
    <n v="4"/>
    <x v="3"/>
    <d v="2017-01-08T07:10:34"/>
    <d v="1899-12-30T07:10:34"/>
    <n v="15.4"/>
  </r>
  <r>
    <n v="2815"/>
    <n v="4"/>
    <x v="3"/>
    <d v="2017-01-02T16:17:46"/>
    <d v="1899-12-30T16:17:46"/>
    <n v="16"/>
  </r>
  <r>
    <n v="2816"/>
    <n v="4"/>
    <x v="3"/>
    <d v="2017-01-03T13:42:14"/>
    <d v="1899-12-30T13:42:14"/>
    <n v="17.899999999999999"/>
  </r>
  <r>
    <n v="2817"/>
    <n v="4"/>
    <x v="3"/>
    <d v="2017-01-04T10:52:19"/>
    <d v="1899-12-30T10:52:19"/>
    <n v="6.6"/>
  </r>
  <r>
    <n v="2818"/>
    <n v="4"/>
    <x v="3"/>
    <d v="2017-01-05T15:17:17"/>
    <d v="1899-12-30T15:17:17"/>
    <n v="12.1"/>
  </r>
  <r>
    <n v="2819"/>
    <n v="4"/>
    <x v="3"/>
    <d v="2017-01-05T07:27:50"/>
    <d v="1899-12-30T07:27:50"/>
    <n v="2.5"/>
  </r>
  <r>
    <n v="2820"/>
    <n v="4"/>
    <x v="3"/>
    <d v="2017-01-03T14:13:55"/>
    <d v="1899-12-30T14:13:55"/>
    <n v="44.2"/>
  </r>
  <r>
    <n v="2821"/>
    <n v="4"/>
    <x v="3"/>
    <d v="2017-01-04T17:45:36"/>
    <d v="1899-12-30T17:45:36"/>
    <n v="20"/>
  </r>
  <r>
    <n v="2822"/>
    <n v="4"/>
    <x v="3"/>
    <d v="2017-01-08T10:09:07"/>
    <d v="1899-12-30T10:09:07"/>
    <n v="9.9"/>
  </r>
  <r>
    <n v="2823"/>
    <n v="4"/>
    <x v="3"/>
    <d v="2017-01-04T12:18:43"/>
    <d v="1899-12-30T12:18:43"/>
    <n v="3"/>
  </r>
  <r>
    <n v="2824"/>
    <n v="4"/>
    <x v="3"/>
    <d v="2017-01-06T10:23:31"/>
    <d v="1899-12-30T10:23:31"/>
    <n v="4.8"/>
  </r>
  <r>
    <n v="2825"/>
    <n v="4"/>
    <x v="3"/>
    <d v="2017-01-07T07:20:38"/>
    <d v="1899-12-30T07:20:38"/>
    <n v="11.8"/>
  </r>
  <r>
    <n v="2826"/>
    <n v="4"/>
    <x v="3"/>
    <d v="2017-01-08T09:12:58"/>
    <d v="1899-12-30T09:12:58"/>
    <n v="11"/>
  </r>
  <r>
    <n v="2827"/>
    <n v="4"/>
    <x v="3"/>
    <d v="2017-01-03T14:19:41"/>
    <d v="1899-12-30T14:19:41"/>
    <n v="47.3"/>
  </r>
  <r>
    <n v="2828"/>
    <n v="4"/>
    <x v="3"/>
    <d v="2017-01-04T17:52:48"/>
    <d v="1899-12-30T17:52:48"/>
    <n v="17"/>
  </r>
  <r>
    <n v="2829"/>
    <n v="4"/>
    <x v="3"/>
    <d v="2017-01-03T08:08:10"/>
    <d v="1899-12-30T08:08:10"/>
    <n v="13.7"/>
  </r>
  <r>
    <n v="2830"/>
    <n v="4"/>
    <x v="3"/>
    <d v="2017-01-07T09:23:02"/>
    <d v="1899-12-30T09:23:02"/>
    <n v="14.8"/>
  </r>
  <r>
    <n v="2831"/>
    <n v="4"/>
    <x v="3"/>
    <d v="2017-01-03T12:34:34"/>
    <d v="1899-12-30T12:34:34"/>
    <n v="9.6999999999999993"/>
  </r>
  <r>
    <n v="2832"/>
    <n v="4"/>
    <x v="3"/>
    <d v="2017-01-02T15:11:31"/>
    <d v="1899-12-30T15:11:31"/>
    <n v="2.1"/>
  </r>
  <r>
    <n v="2833"/>
    <n v="4"/>
    <x v="3"/>
    <d v="2017-01-06T14:42:43"/>
    <d v="1899-12-30T14:42:43"/>
    <n v="3.3"/>
  </r>
  <r>
    <n v="2834"/>
    <n v="4"/>
    <x v="3"/>
    <d v="2017-01-07T09:20:10"/>
    <d v="1899-12-30T09:20:10"/>
    <n v="15.5"/>
  </r>
  <r>
    <n v="2835"/>
    <n v="4"/>
    <x v="3"/>
    <d v="2017-01-03T15:08:38"/>
    <d v="1899-12-30T15:08:38"/>
    <n v="43.8"/>
  </r>
  <r>
    <n v="2836"/>
    <n v="4"/>
    <x v="3"/>
    <d v="2017-01-08T19:58:05"/>
    <d v="1899-12-30T19:58:05"/>
    <n v="19"/>
  </r>
  <r>
    <n v="2837"/>
    <n v="4"/>
    <x v="3"/>
    <d v="2017-01-05T15:05:46"/>
    <d v="1899-12-30T15:05:46"/>
    <n v="45"/>
  </r>
  <r>
    <n v="2838"/>
    <n v="4"/>
    <x v="3"/>
    <d v="2017-01-04T19:00:29"/>
    <d v="1899-12-30T19:00:29"/>
    <n v="11"/>
  </r>
  <r>
    <n v="2839"/>
    <n v="4"/>
    <x v="3"/>
    <d v="2017-01-07T08:52:48"/>
    <d v="1899-12-30T08:52:48"/>
    <n v="14.4"/>
  </r>
  <r>
    <n v="2840"/>
    <n v="4"/>
    <x v="3"/>
    <d v="2017-01-07T10:00:29"/>
    <d v="1899-12-30T10:00:29"/>
    <n v="5.6"/>
  </r>
  <r>
    <n v="2841"/>
    <n v="4"/>
    <x v="3"/>
    <d v="2017-01-04T13:23:31"/>
    <d v="1899-12-30T13:23:31"/>
    <n v="5.3"/>
  </r>
  <r>
    <n v="2842"/>
    <n v="4"/>
    <x v="3"/>
    <d v="2017-01-07T14:44:10"/>
    <d v="1899-12-30T14:44:10"/>
    <n v="32.799999999999997"/>
  </r>
  <r>
    <n v="2843"/>
    <n v="4"/>
    <x v="3"/>
    <d v="2017-01-03T11:03:50"/>
    <d v="1899-12-30T11:03:50"/>
    <n v="5.5"/>
  </r>
  <r>
    <n v="2844"/>
    <n v="4"/>
    <x v="3"/>
    <d v="2017-01-08T17:08:10"/>
    <d v="1899-12-30T17:08:10"/>
    <n v="12"/>
  </r>
  <r>
    <n v="2845"/>
    <n v="4"/>
    <x v="3"/>
    <d v="2017-01-05T16:00:29"/>
    <d v="1899-12-30T16:00:29"/>
    <n v="12"/>
  </r>
  <r>
    <n v="2846"/>
    <n v="4"/>
    <x v="3"/>
    <d v="2017-01-05T14:12:29"/>
    <d v="1899-12-30T14:12:29"/>
    <n v="19.100000000000001"/>
  </r>
  <r>
    <n v="2847"/>
    <n v="4"/>
    <x v="3"/>
    <d v="2017-01-02T11:08:10"/>
    <d v="1899-12-30T11:08:10"/>
    <n v="10.4"/>
  </r>
  <r>
    <n v="2848"/>
    <n v="4"/>
    <x v="3"/>
    <d v="2017-01-05T14:16:48"/>
    <d v="1899-12-30T14:16:48"/>
    <n v="39.799999999999997"/>
  </r>
  <r>
    <n v="2849"/>
    <n v="4"/>
    <x v="3"/>
    <d v="2017-01-03T07:53:46"/>
    <d v="1899-12-30T07:53:46"/>
    <n v="16.3"/>
  </r>
  <r>
    <n v="2850"/>
    <n v="4"/>
    <x v="3"/>
    <d v="2017-01-07T13:27:50"/>
    <d v="1899-12-30T13:27:50"/>
    <n v="6.6"/>
  </r>
  <r>
    <n v="3201"/>
    <n v="5"/>
    <x v="4"/>
    <d v="2017-01-02T11:18:14"/>
    <d v="1899-12-30T11:18:14"/>
    <n v="10.1"/>
  </r>
  <r>
    <n v="3202"/>
    <n v="5"/>
    <x v="4"/>
    <d v="2017-01-07T09:07:12"/>
    <d v="1899-12-30T09:07:12"/>
    <n v="3.5"/>
  </r>
  <r>
    <n v="3203"/>
    <n v="5"/>
    <x v="4"/>
    <d v="2017-01-02T13:40:48"/>
    <d v="1899-12-30T13:40:48"/>
    <n v="30.7"/>
  </r>
  <r>
    <n v="3204"/>
    <n v="5"/>
    <x v="4"/>
    <d v="2017-01-06T12:01:26"/>
    <d v="1899-12-30T12:01:26"/>
    <n v="4.8"/>
  </r>
  <r>
    <n v="3205"/>
    <n v="5"/>
    <x v="4"/>
    <d v="2017-01-03T09:21:36"/>
    <d v="1899-12-30T09:21:36"/>
    <n v="7.9"/>
  </r>
  <r>
    <n v="3206"/>
    <n v="5"/>
    <x v="4"/>
    <d v="2017-01-07T13:20:38"/>
    <d v="1899-12-30T13:20:38"/>
    <n v="46.5"/>
  </r>
  <r>
    <n v="3207"/>
    <n v="5"/>
    <x v="4"/>
    <d v="2017-01-06T08:22:34"/>
    <d v="1899-12-30T08:22:34"/>
    <n v="5.2"/>
  </r>
  <r>
    <n v="3208"/>
    <n v="5"/>
    <x v="4"/>
    <d v="2017-01-03T07:23:31"/>
    <d v="1899-12-30T07:23:31"/>
    <n v="4.5"/>
  </r>
  <r>
    <n v="3209"/>
    <n v="5"/>
    <x v="4"/>
    <d v="2017-01-05T11:48:29"/>
    <d v="1899-12-30T11:48:29"/>
    <n v="9.1"/>
  </r>
  <r>
    <n v="3210"/>
    <n v="5"/>
    <x v="4"/>
    <d v="2017-01-07T10:33:36"/>
    <d v="1899-12-30T10:33:36"/>
    <n v="9.3000000000000007"/>
  </r>
  <r>
    <n v="3211"/>
    <n v="5"/>
    <x v="4"/>
    <d v="2017-01-07T16:59:31"/>
    <d v="1899-12-30T16:59:31"/>
    <n v="17"/>
  </r>
  <r>
    <n v="3212"/>
    <n v="5"/>
    <x v="4"/>
    <d v="2017-01-08T10:20:38"/>
    <d v="1899-12-30T10:20:38"/>
    <n v="7.9"/>
  </r>
  <r>
    <n v="3213"/>
    <n v="5"/>
    <x v="4"/>
    <d v="2017-01-08T18:05:46"/>
    <d v="1899-12-30T18:05:46"/>
    <n v="19"/>
  </r>
  <r>
    <n v="3214"/>
    <n v="5"/>
    <x v="4"/>
    <d v="2017-01-04T08:47:02"/>
    <d v="1899-12-30T08:47:02"/>
    <n v="8.3000000000000007"/>
  </r>
  <r>
    <n v="3215"/>
    <n v="5"/>
    <x v="4"/>
    <d v="2017-01-05T13:12:00"/>
    <d v="1899-12-30T13:12:00"/>
    <n v="27.5"/>
  </r>
  <r>
    <n v="3216"/>
    <n v="5"/>
    <x v="4"/>
    <d v="2017-01-04T08:36:58"/>
    <d v="1899-12-30T08:36:58"/>
    <n v="3.8"/>
  </r>
  <r>
    <n v="3217"/>
    <n v="5"/>
    <x v="4"/>
    <d v="2017-01-02T19:20:38"/>
    <d v="1899-12-30T19:20:38"/>
    <n v="1"/>
  </r>
  <r>
    <n v="3218"/>
    <n v="5"/>
    <x v="4"/>
    <d v="2017-01-04T07:36:29"/>
    <d v="1899-12-30T07:36:29"/>
    <n v="12.1"/>
  </r>
  <r>
    <n v="3219"/>
    <n v="5"/>
    <x v="4"/>
    <d v="2017-01-04T14:29:46"/>
    <d v="1899-12-30T14:29:46"/>
    <n v="47.5"/>
  </r>
  <r>
    <n v="3220"/>
    <n v="5"/>
    <x v="4"/>
    <d v="2017-01-02T18:17:17"/>
    <d v="1899-12-30T18:17:17"/>
    <n v="9"/>
  </r>
  <r>
    <n v="3221"/>
    <n v="5"/>
    <x v="4"/>
    <d v="2017-01-02T15:54:43"/>
    <d v="1899-12-30T15:54:43"/>
    <n v="21"/>
  </r>
  <r>
    <n v="3222"/>
    <n v="5"/>
    <x v="4"/>
    <d v="2017-01-06T14:02:24"/>
    <d v="1899-12-30T14:02:24"/>
    <n v="17.7"/>
  </r>
  <r>
    <n v="3223"/>
    <n v="5"/>
    <x v="4"/>
    <d v="2017-01-03T12:40:19"/>
    <d v="1899-12-30T12:40:19"/>
    <n v="3"/>
  </r>
  <r>
    <n v="3224"/>
    <n v="5"/>
    <x v="4"/>
    <d v="2017-01-03T16:19:12"/>
    <d v="1899-12-30T16:19:12"/>
    <n v="14"/>
  </r>
  <r>
    <n v="3225"/>
    <n v="5"/>
    <x v="4"/>
    <d v="2017-01-07T14:38:24"/>
    <d v="1899-12-30T14:38:24"/>
    <n v="30.2"/>
  </r>
  <r>
    <n v="4001"/>
    <n v="6"/>
    <x v="5"/>
    <d v="2017-01-07T16:26:24"/>
    <d v="1899-12-30T16:26:24"/>
    <n v="18"/>
  </r>
  <r>
    <n v="4002"/>
    <n v="6"/>
    <x v="5"/>
    <d v="2017-01-07T13:45:07"/>
    <d v="1899-12-30T13:45:07"/>
    <n v="12.7"/>
  </r>
  <r>
    <n v="4003"/>
    <n v="6"/>
    <x v="5"/>
    <d v="2017-01-04T13:59:31"/>
    <d v="1899-12-30T13:59:31"/>
    <n v="38.9"/>
  </r>
  <r>
    <n v="4004"/>
    <n v="6"/>
    <x v="5"/>
    <d v="2017-01-08T13:53:46"/>
    <d v="1899-12-30T13:53:46"/>
    <n v="13.9"/>
  </r>
  <r>
    <n v="4005"/>
    <n v="6"/>
    <x v="5"/>
    <d v="2017-01-03T08:06:43"/>
    <d v="1899-12-30T08:06:43"/>
    <n v="7.6"/>
  </r>
  <r>
    <n v="4006"/>
    <n v="6"/>
    <x v="5"/>
    <d v="2017-01-06T13:45:07"/>
    <d v="1899-12-30T13:45:07"/>
    <n v="38.5"/>
  </r>
  <r>
    <n v="4007"/>
    <n v="6"/>
    <x v="5"/>
    <d v="2017-01-02T09:38:53"/>
    <d v="1899-12-30T09:38:53"/>
    <n v="15.2"/>
  </r>
  <r>
    <n v="4008"/>
    <n v="6"/>
    <x v="5"/>
    <d v="2017-01-06T17:28:19"/>
    <d v="1899-12-30T17:28:19"/>
    <n v="3"/>
  </r>
  <r>
    <n v="4009"/>
    <n v="6"/>
    <x v="5"/>
    <d v="2017-01-07T07:09:07"/>
    <d v="1899-12-30T07:09:07"/>
    <n v="14.4"/>
  </r>
  <r>
    <n v="4010"/>
    <n v="6"/>
    <x v="5"/>
    <d v="2017-01-04T13:16:19"/>
    <d v="1899-12-30T13:16:19"/>
    <n v="37.6"/>
  </r>
  <r>
    <n v="4011"/>
    <n v="6"/>
    <x v="5"/>
    <d v="2017-01-03T10:13:26"/>
    <d v="1899-12-30T10:13:26"/>
    <n v="5"/>
  </r>
  <r>
    <n v="4012"/>
    <n v="6"/>
    <x v="5"/>
    <d v="2017-01-05T19:17:46"/>
    <d v="1899-12-30T19:17:46"/>
    <n v="9"/>
  </r>
  <r>
    <n v="4013"/>
    <n v="6"/>
    <x v="5"/>
    <d v="2017-01-07T07:48:00"/>
    <d v="1899-12-30T07:48:00"/>
    <n v="3.6"/>
  </r>
  <r>
    <n v="4014"/>
    <n v="6"/>
    <x v="5"/>
    <d v="2017-01-06T08:45:36"/>
    <d v="1899-12-30T08:45:36"/>
    <n v="1.1000000000000001"/>
  </r>
  <r>
    <n v="4015"/>
    <n v="6"/>
    <x v="5"/>
    <d v="2017-01-08T15:57:36"/>
    <d v="1899-12-30T15:57:36"/>
    <n v="36.9"/>
  </r>
  <r>
    <n v="4016"/>
    <n v="6"/>
    <x v="5"/>
    <d v="2017-01-08T13:45:07"/>
    <d v="1899-12-30T13:45:07"/>
    <n v="29.1"/>
  </r>
  <r>
    <n v="4017"/>
    <n v="6"/>
    <x v="5"/>
    <d v="2017-01-07T18:11:31"/>
    <d v="1899-12-30T18:11:31"/>
    <n v="3"/>
  </r>
  <r>
    <n v="4018"/>
    <n v="6"/>
    <x v="5"/>
    <d v="2017-01-02T13:22:05"/>
    <d v="1899-12-30T13:22:05"/>
    <n v="40.1"/>
  </r>
  <r>
    <n v="4019"/>
    <n v="6"/>
    <x v="5"/>
    <d v="2017-01-05T14:05:17"/>
    <d v="1899-12-30T14:05:17"/>
    <n v="24.5"/>
  </r>
  <r>
    <n v="4020"/>
    <n v="6"/>
    <x v="5"/>
    <d v="2017-01-04T16:53:46"/>
    <d v="1899-12-30T16:53:46"/>
    <n v="4"/>
  </r>
  <r>
    <n v="4021"/>
    <n v="6"/>
    <x v="5"/>
    <d v="2017-01-02T09:38:53"/>
    <d v="1899-12-30T09:38:53"/>
    <n v="12.2"/>
  </r>
  <r>
    <n v="4022"/>
    <n v="6"/>
    <x v="5"/>
    <d v="2017-01-05T14:05:17"/>
    <d v="1899-12-30T14:05:17"/>
    <n v="19.5"/>
  </r>
  <r>
    <n v="4023"/>
    <n v="6"/>
    <x v="5"/>
    <d v="2017-01-02T14:19:41"/>
    <d v="1899-12-30T14:19:41"/>
    <n v="33.4"/>
  </r>
  <r>
    <n v="4024"/>
    <n v="6"/>
    <x v="5"/>
    <d v="2017-01-08T19:49:26"/>
    <d v="1899-12-30T19:49:26"/>
    <n v="18"/>
  </r>
  <r>
    <n v="4025"/>
    <n v="6"/>
    <x v="5"/>
    <d v="2017-01-04T08:38:24"/>
    <d v="1899-12-30T08:38:24"/>
    <n v="14.2"/>
  </r>
  <r>
    <n v="4026"/>
    <n v="6"/>
    <x v="5"/>
    <d v="2017-01-07T15:02:53"/>
    <d v="1899-12-30T15:02:53"/>
    <n v="49.8"/>
  </r>
  <r>
    <n v="4027"/>
    <n v="6"/>
    <x v="5"/>
    <d v="2017-01-06T17:51:22"/>
    <d v="1899-12-30T17:51:22"/>
    <n v="19"/>
  </r>
  <r>
    <n v="4028"/>
    <n v="6"/>
    <x v="5"/>
    <d v="2017-01-03T09:00:00"/>
    <d v="1899-12-30T09:00:00"/>
    <n v="6.3"/>
  </r>
  <r>
    <n v="4029"/>
    <n v="6"/>
    <x v="5"/>
    <d v="2017-01-05T19:37:55"/>
    <d v="1899-12-30T19:37:55"/>
    <n v="19"/>
  </r>
  <r>
    <n v="4030"/>
    <n v="6"/>
    <x v="5"/>
    <d v="2017-01-07T10:48:00"/>
    <d v="1899-12-30T10:48:00"/>
    <n v="4"/>
  </r>
  <r>
    <n v="4031"/>
    <n v="6"/>
    <x v="5"/>
    <d v="2017-01-02T13:13:26"/>
    <d v="1899-12-30T13:13:26"/>
    <n v="13.3"/>
  </r>
  <r>
    <n v="4032"/>
    <n v="6"/>
    <x v="5"/>
    <d v="2017-01-06T17:49:55"/>
    <d v="1899-12-30T17:49:55"/>
    <n v="9"/>
  </r>
  <r>
    <n v="4033"/>
    <n v="6"/>
    <x v="5"/>
    <d v="2017-01-02T17:02:24"/>
    <d v="1899-12-30T17:02:24"/>
    <n v="20"/>
  </r>
  <r>
    <n v="4034"/>
    <n v="6"/>
    <x v="5"/>
    <d v="2017-01-07T18:53:17"/>
    <d v="1899-12-30T18:53:17"/>
    <n v="4"/>
  </r>
  <r>
    <n v="4035"/>
    <n v="6"/>
    <x v="5"/>
    <d v="2017-01-07T09:40:19"/>
    <d v="1899-12-30T09:40:19"/>
    <n v="16"/>
  </r>
  <r>
    <n v="4036"/>
    <n v="6"/>
    <x v="5"/>
    <d v="2017-01-06T11:13:55"/>
    <d v="1899-12-30T11:13:55"/>
    <n v="5.7"/>
  </r>
  <r>
    <n v="4037"/>
    <n v="6"/>
    <x v="5"/>
    <d v="2017-01-04T18:10:05"/>
    <d v="1899-12-30T18:10:05"/>
    <n v="8"/>
  </r>
  <r>
    <n v="4038"/>
    <n v="6"/>
    <x v="5"/>
    <d v="2017-01-07T15:14:24"/>
    <d v="1899-12-30T15:14:24"/>
    <n v="24.8"/>
  </r>
  <r>
    <n v="4039"/>
    <n v="6"/>
    <x v="5"/>
    <d v="2017-01-05T19:40:48"/>
    <d v="1899-12-30T19:40:48"/>
    <n v="21"/>
  </r>
  <r>
    <n v="4040"/>
    <n v="6"/>
    <x v="5"/>
    <d v="2017-01-06T10:10:34"/>
    <d v="1899-12-30T10:10:34"/>
    <n v="4.4000000000000004"/>
  </r>
  <r>
    <n v="4801"/>
    <n v="7"/>
    <x v="6"/>
    <d v="2017-01-03T09:21:36"/>
    <d v="1899-12-30T09:21:36"/>
    <n v="3.7"/>
  </r>
  <r>
    <n v="4802"/>
    <n v="7"/>
    <x v="6"/>
    <d v="2017-01-06T12:23:02"/>
    <d v="1899-12-30T12:23:02"/>
    <n v="5.7"/>
  </r>
  <r>
    <n v="4803"/>
    <n v="7"/>
    <x v="6"/>
    <d v="2017-01-02T08:00:58"/>
    <d v="1899-12-30T08:00:58"/>
    <n v="10.4"/>
  </r>
  <r>
    <n v="4804"/>
    <n v="7"/>
    <x v="6"/>
    <d v="2017-01-03T18:57:36"/>
    <d v="1899-12-30T18:57:36"/>
    <n v="12"/>
  </r>
  <r>
    <n v="4805"/>
    <n v="7"/>
    <x v="6"/>
    <d v="2017-01-06T07:46:34"/>
    <d v="1899-12-30T07:46:34"/>
    <n v="7.4"/>
  </r>
  <r>
    <n v="4806"/>
    <n v="7"/>
    <x v="6"/>
    <d v="2017-01-06T10:45:07"/>
    <d v="1899-12-30T10:45:07"/>
    <n v="7.7"/>
  </r>
  <r>
    <n v="4807"/>
    <n v="7"/>
    <x v="6"/>
    <d v="2017-01-03T19:07:41"/>
    <d v="1899-12-30T19:07:41"/>
    <n v="4"/>
  </r>
  <r>
    <n v="4808"/>
    <n v="7"/>
    <x v="6"/>
    <d v="2017-01-06T10:14:53"/>
    <d v="1899-12-30T10:14:53"/>
    <n v="4.3"/>
  </r>
  <r>
    <n v="4809"/>
    <n v="7"/>
    <x v="6"/>
    <d v="2017-01-04T07:06:14"/>
    <d v="1899-12-30T07:06:14"/>
    <n v="8.4"/>
  </r>
  <r>
    <n v="4810"/>
    <n v="7"/>
    <x v="6"/>
    <d v="2017-01-04T17:52:48"/>
    <d v="1899-12-30T17:52:48"/>
    <n v="6"/>
  </r>
  <r>
    <n v="4811"/>
    <n v="7"/>
    <x v="6"/>
    <d v="2017-01-05T08:32:38"/>
    <d v="1899-12-30T08:32:38"/>
    <n v="2.9"/>
  </r>
  <r>
    <n v="4812"/>
    <n v="7"/>
    <x v="6"/>
    <d v="2017-01-06T07:20:38"/>
    <d v="1899-12-30T07:20:38"/>
    <n v="3.9"/>
  </r>
  <r>
    <n v="4813"/>
    <n v="7"/>
    <x v="6"/>
    <d v="2017-01-03T07:00:29"/>
    <d v="1899-12-30T07:00:29"/>
    <n v="12.2"/>
  </r>
  <r>
    <n v="4814"/>
    <n v="7"/>
    <x v="6"/>
    <d v="2017-01-03T10:35:02"/>
    <d v="1899-12-30T10:35:02"/>
    <n v="10"/>
  </r>
  <r>
    <n v="4815"/>
    <n v="7"/>
    <x v="6"/>
    <d v="2017-01-07T08:13:55"/>
    <d v="1899-12-30T08:13:55"/>
    <n v="14"/>
  </r>
  <r>
    <n v="4816"/>
    <n v="7"/>
    <x v="6"/>
    <d v="2017-01-02T11:06:43"/>
    <d v="1899-12-30T11:06:43"/>
    <n v="10.5"/>
  </r>
  <r>
    <n v="4817"/>
    <n v="7"/>
    <x v="6"/>
    <d v="2017-01-07T13:03:22"/>
    <d v="1899-12-30T13:03:22"/>
    <n v="14.7"/>
  </r>
  <r>
    <n v="4818"/>
    <n v="7"/>
    <x v="6"/>
    <d v="2017-01-05T15:20:10"/>
    <d v="1899-12-30T15:20:10"/>
    <n v="35.4"/>
  </r>
  <r>
    <n v="4819"/>
    <n v="7"/>
    <x v="6"/>
    <d v="2017-01-07T14:52:48"/>
    <d v="1899-12-30T14:52:48"/>
    <n v="46.9"/>
  </r>
  <r>
    <n v="4820"/>
    <n v="7"/>
    <x v="6"/>
    <d v="2017-01-08T16:26:24"/>
    <d v="1899-12-30T16:26:24"/>
    <n v="6"/>
  </r>
  <r>
    <n v="4821"/>
    <n v="7"/>
    <x v="6"/>
    <d v="2017-01-08T12:59:02"/>
    <d v="1899-12-30T12:59:02"/>
    <n v="2.2000000000000002"/>
  </r>
  <r>
    <n v="4822"/>
    <n v="7"/>
    <x v="6"/>
    <d v="2017-01-06T19:22:05"/>
    <d v="1899-12-30T19:22:05"/>
    <n v="14"/>
  </r>
  <r>
    <n v="4823"/>
    <n v="7"/>
    <x v="6"/>
    <d v="2017-01-03T13:48:00"/>
    <d v="1899-12-30T13:48:00"/>
    <n v="6.8"/>
  </r>
  <r>
    <n v="4824"/>
    <n v="7"/>
    <x v="6"/>
    <d v="2017-01-08T07:14:53"/>
    <d v="1899-12-30T07:14:53"/>
    <n v="16.5"/>
  </r>
  <r>
    <n v="4825"/>
    <n v="7"/>
    <x v="6"/>
    <d v="2017-01-08T11:49:55"/>
    <d v="1899-12-30T11:49:55"/>
    <n v="2.9"/>
  </r>
  <r>
    <n v="4826"/>
    <n v="7"/>
    <x v="6"/>
    <d v="2017-01-05T13:30:43"/>
    <d v="1899-12-30T13:30:43"/>
    <n v="45.9"/>
  </r>
  <r>
    <n v="4827"/>
    <n v="7"/>
    <x v="6"/>
    <d v="2017-01-07T19:43:41"/>
    <d v="1899-12-30T19:43:41"/>
    <n v="9"/>
  </r>
  <r>
    <n v="4828"/>
    <n v="7"/>
    <x v="6"/>
    <d v="2017-01-05T08:39:50"/>
    <d v="1899-12-30T08:39:50"/>
    <n v="7.5"/>
  </r>
  <r>
    <n v="4829"/>
    <n v="7"/>
    <x v="6"/>
    <d v="2017-01-06T09:54:43"/>
    <d v="1899-12-30T09:54:43"/>
    <n v="1.4"/>
  </r>
  <r>
    <n v="4830"/>
    <n v="7"/>
    <x v="6"/>
    <d v="2017-01-06T12:40:19"/>
    <d v="1899-12-30T12:40:19"/>
    <n v="1.8"/>
  </r>
  <r>
    <n v="4831"/>
    <n v="7"/>
    <x v="6"/>
    <d v="2017-01-02T18:30:14"/>
    <d v="1899-12-30T18:30:14"/>
    <n v="5"/>
  </r>
  <r>
    <n v="4832"/>
    <n v="7"/>
    <x v="6"/>
    <d v="2017-01-03T16:24:58"/>
    <d v="1899-12-30T16:24:58"/>
    <n v="18"/>
  </r>
  <r>
    <n v="4833"/>
    <n v="7"/>
    <x v="6"/>
    <d v="2017-01-04T11:15:22"/>
    <d v="1899-12-30T11:15:22"/>
    <n v="5.0999999999999996"/>
  </r>
  <r>
    <n v="4834"/>
    <n v="7"/>
    <x v="6"/>
    <d v="2017-01-07T10:23:31"/>
    <d v="1899-12-30T10:23:31"/>
    <n v="10.9"/>
  </r>
  <r>
    <n v="4835"/>
    <n v="7"/>
    <x v="6"/>
    <d v="2017-01-07T14:00:58"/>
    <d v="1899-12-30T14:00:58"/>
    <n v="49.3"/>
  </r>
  <r>
    <n v="4836"/>
    <n v="7"/>
    <x v="6"/>
    <d v="2017-01-07T11:47:02"/>
    <d v="1899-12-30T11:47:02"/>
    <n v="4.7"/>
  </r>
  <r>
    <n v="4837"/>
    <n v="7"/>
    <x v="6"/>
    <d v="2017-01-03T17:03:50"/>
    <d v="1899-12-30T17:03:50"/>
    <n v="1"/>
  </r>
  <r>
    <n v="4838"/>
    <n v="7"/>
    <x v="6"/>
    <d v="2017-01-03T07:39:22"/>
    <d v="1899-12-30T07:39:22"/>
    <n v="4.2"/>
  </r>
  <r>
    <n v="4839"/>
    <n v="7"/>
    <x v="6"/>
    <d v="2017-01-02T18:46:05"/>
    <d v="1899-12-30T18:46:05"/>
    <n v="15"/>
  </r>
  <r>
    <n v="4840"/>
    <n v="7"/>
    <x v="6"/>
    <d v="2017-01-04T19:32:10"/>
    <d v="1899-12-30T19:32:10"/>
    <n v="19"/>
  </r>
  <r>
    <n v="4841"/>
    <n v="7"/>
    <x v="6"/>
    <d v="2017-01-02T14:29:46"/>
    <d v="1899-12-30T14:29:46"/>
    <n v="14.9"/>
  </r>
  <r>
    <n v="4842"/>
    <n v="7"/>
    <x v="6"/>
    <d v="2017-01-07T15:11:31"/>
    <d v="1899-12-30T15:11:31"/>
    <n v="24.4"/>
  </r>
  <r>
    <n v="4843"/>
    <n v="7"/>
    <x v="6"/>
    <d v="2017-01-02T17:21:07"/>
    <d v="1899-12-30T17:21:07"/>
    <n v="5"/>
  </r>
  <r>
    <n v="4844"/>
    <n v="7"/>
    <x v="6"/>
    <d v="2017-01-03T08:51:22"/>
    <d v="1899-12-30T08:51:22"/>
    <n v="7.7"/>
  </r>
  <r>
    <n v="4845"/>
    <n v="7"/>
    <x v="6"/>
    <d v="2017-01-02T17:34:05"/>
    <d v="1899-12-30T17:34:05"/>
    <n v="7"/>
  </r>
  <r>
    <n v="4846"/>
    <n v="7"/>
    <x v="6"/>
    <d v="2017-01-02T12:59:02"/>
    <d v="1899-12-30T12:59:02"/>
    <n v="3.7"/>
  </r>
  <r>
    <n v="4847"/>
    <n v="7"/>
    <x v="6"/>
    <d v="2017-01-05T11:18:14"/>
    <d v="1899-12-30T11:18:14"/>
    <n v="5.2"/>
  </r>
  <r>
    <n v="4848"/>
    <n v="7"/>
    <x v="6"/>
    <d v="2017-01-02T13:58:05"/>
    <d v="1899-12-30T13:58:05"/>
    <n v="22"/>
  </r>
  <r>
    <n v="4849"/>
    <n v="7"/>
    <x v="6"/>
    <d v="2017-01-06T19:37:55"/>
    <d v="1899-12-30T19:37:55"/>
    <n v="6"/>
  </r>
  <r>
    <n v="4850"/>
    <n v="7"/>
    <x v="6"/>
    <d v="2017-01-05T13:42:14"/>
    <d v="1899-12-30T13:42:14"/>
    <n v="12.5"/>
  </r>
  <r>
    <n v="4851"/>
    <n v="7"/>
    <x v="6"/>
    <d v="2017-01-05T17:32:38"/>
    <d v="1899-12-30T17:32:38"/>
    <n v="3"/>
  </r>
  <r>
    <n v="4852"/>
    <n v="7"/>
    <x v="6"/>
    <d v="2017-01-07T13:29:17"/>
    <d v="1899-12-30T13:29:17"/>
    <n v="45.2"/>
  </r>
  <r>
    <n v="4853"/>
    <n v="7"/>
    <x v="6"/>
    <d v="2017-01-04T18:28:48"/>
    <d v="1899-12-30T18:28:48"/>
    <n v="1"/>
  </r>
  <r>
    <n v="4854"/>
    <n v="7"/>
    <x v="6"/>
    <d v="2017-01-06T12:07:12"/>
    <d v="1899-12-30T12:07:12"/>
    <n v="1.8"/>
  </r>
  <r>
    <n v="4855"/>
    <n v="7"/>
    <x v="6"/>
    <d v="2017-01-05T14:05:17"/>
    <d v="1899-12-30T14:05:17"/>
    <n v="20.8"/>
  </r>
  <r>
    <n v="4856"/>
    <n v="7"/>
    <x v="6"/>
    <d v="2017-01-03T09:34:34"/>
    <d v="1899-12-30T09:34:34"/>
    <n v="9.6999999999999993"/>
  </r>
  <r>
    <n v="4857"/>
    <n v="7"/>
    <x v="6"/>
    <d v="2017-01-08T08:57:07"/>
    <d v="1899-12-30T08:57:07"/>
    <n v="5.0999999999999996"/>
  </r>
  <r>
    <n v="4858"/>
    <n v="7"/>
    <x v="6"/>
    <d v="2017-01-04T17:34:05"/>
    <d v="1899-12-30T17:34:05"/>
    <n v="10"/>
  </r>
  <r>
    <n v="4859"/>
    <n v="7"/>
    <x v="6"/>
    <d v="2017-01-04T14:16:48"/>
    <d v="1899-12-30T14:16:48"/>
    <n v="6.4"/>
  </r>
  <r>
    <n v="4860"/>
    <n v="7"/>
    <x v="6"/>
    <d v="2017-01-03T18:20:10"/>
    <d v="1899-12-30T18:20:10"/>
    <n v="7"/>
  </r>
  <r>
    <n v="4861"/>
    <n v="7"/>
    <x v="6"/>
    <d v="2017-01-08T17:35:31"/>
    <d v="1899-12-30T17:35:31"/>
    <n v="11"/>
  </r>
  <r>
    <n v="4862"/>
    <n v="7"/>
    <x v="6"/>
    <d v="2017-01-06T19:33:36"/>
    <d v="1899-12-30T19:33:36"/>
    <n v="13"/>
  </r>
  <r>
    <n v="4863"/>
    <n v="7"/>
    <x v="6"/>
    <d v="2017-01-05T12:08:38"/>
    <d v="1899-12-30T12:08:38"/>
    <n v="6.7"/>
  </r>
  <r>
    <n v="4864"/>
    <n v="7"/>
    <x v="6"/>
    <d v="2017-01-07T14:29:46"/>
    <d v="1899-12-30T14:29:46"/>
    <n v="48.9"/>
  </r>
  <r>
    <n v="4865"/>
    <n v="7"/>
    <x v="6"/>
    <d v="2017-01-04T10:50:53"/>
    <d v="1899-12-30T10:50:53"/>
    <n v="2"/>
  </r>
  <r>
    <n v="4866"/>
    <n v="7"/>
    <x v="6"/>
    <d v="2017-01-02T08:48:29"/>
    <d v="1899-12-30T08:48:29"/>
    <n v="12.2"/>
  </r>
  <r>
    <n v="4867"/>
    <n v="7"/>
    <x v="6"/>
    <d v="2017-01-08T13:40:48"/>
    <d v="1899-12-30T13:40:48"/>
    <n v="6.4"/>
  </r>
  <r>
    <n v="4868"/>
    <n v="7"/>
    <x v="6"/>
    <d v="2017-01-08T09:30:14"/>
    <d v="1899-12-30T09:30:14"/>
    <n v="13.1"/>
  </r>
  <r>
    <n v="4869"/>
    <n v="7"/>
    <x v="6"/>
    <d v="2017-01-06T19:26:24"/>
    <d v="1899-12-30T19:26:24"/>
    <n v="19"/>
  </r>
  <r>
    <n v="4870"/>
    <n v="7"/>
    <x v="6"/>
    <d v="2017-01-03T15:08:38"/>
    <d v="1899-12-30T15:08:38"/>
    <n v="13.5"/>
  </r>
  <r>
    <n v="4871"/>
    <n v="7"/>
    <x v="6"/>
    <d v="2017-01-05T19:09:07"/>
    <d v="1899-12-30T19:09:07"/>
    <n v="11"/>
  </r>
  <r>
    <n v="4872"/>
    <n v="7"/>
    <x v="6"/>
    <d v="2017-01-06T10:06:14"/>
    <d v="1899-12-30T10:06:14"/>
    <n v="3.5"/>
  </r>
  <r>
    <n v="4873"/>
    <n v="7"/>
    <x v="6"/>
    <d v="2017-01-08T08:58:34"/>
    <d v="1899-12-30T08:58:34"/>
    <n v="7"/>
  </r>
  <r>
    <n v="4874"/>
    <n v="7"/>
    <x v="6"/>
    <d v="2017-01-03T11:44:10"/>
    <d v="1899-12-30T11:44:10"/>
    <n v="4.7"/>
  </r>
  <r>
    <n v="4875"/>
    <n v="7"/>
    <x v="6"/>
    <d v="2017-01-02T11:31:12"/>
    <d v="1899-12-30T11:31:12"/>
    <n v="7.7"/>
  </r>
  <r>
    <n v="4876"/>
    <n v="7"/>
    <x v="6"/>
    <d v="2017-01-05T13:32:10"/>
    <d v="1899-12-30T13:32:10"/>
    <n v="19"/>
  </r>
  <r>
    <n v="4877"/>
    <n v="7"/>
    <x v="6"/>
    <d v="2017-01-05T13:37:55"/>
    <d v="1899-12-30T13:37:55"/>
    <n v="19.899999999999999"/>
  </r>
  <r>
    <n v="4878"/>
    <n v="7"/>
    <x v="6"/>
    <d v="2017-01-05T11:35:31"/>
    <d v="1899-12-30T11:35:31"/>
    <n v="7.5"/>
  </r>
  <r>
    <n v="4879"/>
    <n v="7"/>
    <x v="6"/>
    <d v="2017-01-07T07:06:14"/>
    <d v="1899-12-30T07:06:14"/>
    <n v="2.1"/>
  </r>
  <r>
    <n v="4880"/>
    <n v="7"/>
    <x v="6"/>
    <d v="2017-01-05T16:13:26"/>
    <d v="1899-12-30T16:13:26"/>
    <n v="12"/>
  </r>
  <r>
    <n v="4881"/>
    <n v="7"/>
    <x v="6"/>
    <d v="2017-01-03T12:25:55"/>
    <d v="1899-12-30T12:25:55"/>
    <n v="4.9000000000000004"/>
  </r>
  <r>
    <n v="4882"/>
    <n v="7"/>
    <x v="6"/>
    <d v="2017-01-04T17:16:48"/>
    <d v="1899-12-30T17:16:48"/>
    <n v="8"/>
  </r>
  <r>
    <n v="4883"/>
    <n v="7"/>
    <x v="6"/>
    <d v="2017-01-02T11:09:36"/>
    <d v="1899-12-30T11:09:36"/>
    <n v="3.5"/>
  </r>
  <r>
    <n v="4884"/>
    <n v="7"/>
    <x v="6"/>
    <d v="2017-01-06T18:56:10"/>
    <d v="1899-12-30T18:56:10"/>
    <n v="7"/>
  </r>
  <r>
    <n v="4885"/>
    <n v="7"/>
    <x v="6"/>
    <d v="2017-01-07T13:39:22"/>
    <d v="1899-12-30T13:39:22"/>
    <n v="11.6"/>
  </r>
  <r>
    <n v="4886"/>
    <n v="7"/>
    <x v="6"/>
    <d v="2017-01-07T08:09:36"/>
    <d v="1899-12-30T08:09:36"/>
    <n v="2"/>
  </r>
  <r>
    <n v="4887"/>
    <n v="7"/>
    <x v="6"/>
    <d v="2017-01-03T09:05:46"/>
    <d v="1899-12-30T09:05:46"/>
    <n v="4.3"/>
  </r>
  <r>
    <n v="4888"/>
    <n v="7"/>
    <x v="6"/>
    <d v="2017-01-03T10:55:12"/>
    <d v="1899-12-30T10:55:12"/>
    <n v="4.5"/>
  </r>
  <r>
    <n v="4889"/>
    <n v="7"/>
    <x v="6"/>
    <d v="2017-01-02T12:21:36"/>
    <d v="1899-12-30T12:21:36"/>
    <n v="2.8"/>
  </r>
  <r>
    <n v="4890"/>
    <n v="7"/>
    <x v="6"/>
    <d v="2017-01-07T12:20:10"/>
    <d v="1899-12-30T12:20:10"/>
    <n v="6.4"/>
  </r>
  <r>
    <n v="4891"/>
    <n v="7"/>
    <x v="6"/>
    <d v="2017-01-06T15:18:43"/>
    <d v="1899-12-30T15:18:43"/>
    <n v="33.200000000000003"/>
  </r>
  <r>
    <n v="4892"/>
    <n v="7"/>
    <x v="6"/>
    <d v="2017-01-03T19:29:17"/>
    <d v="1899-12-30T19:29:17"/>
    <n v="10"/>
  </r>
  <r>
    <n v="4893"/>
    <n v="7"/>
    <x v="6"/>
    <d v="2017-01-04T08:35:31"/>
    <d v="1899-12-30T08:35:31"/>
    <n v="10.9"/>
  </r>
  <r>
    <n v="4894"/>
    <n v="7"/>
    <x v="6"/>
    <d v="2017-01-03T16:50:53"/>
    <d v="1899-12-30T16:50:53"/>
    <n v="13"/>
  </r>
  <r>
    <n v="4895"/>
    <n v="7"/>
    <x v="6"/>
    <d v="2017-01-06T16:48:00"/>
    <d v="1899-12-30T16:48:00"/>
    <n v="19"/>
  </r>
  <r>
    <n v="4896"/>
    <n v="7"/>
    <x v="6"/>
    <d v="2017-01-05T11:49:55"/>
    <d v="1899-12-30T11:49:55"/>
    <n v="10.7"/>
  </r>
  <r>
    <n v="4897"/>
    <n v="7"/>
    <x v="6"/>
    <d v="2017-01-06T13:37:55"/>
    <d v="1899-12-30T13:37:55"/>
    <n v="29.4"/>
  </r>
  <r>
    <n v="4898"/>
    <n v="7"/>
    <x v="6"/>
    <d v="2017-01-05T11:55:41"/>
    <d v="1899-12-30T11:55:41"/>
    <n v="2.6"/>
  </r>
  <r>
    <n v="4899"/>
    <n v="7"/>
    <x v="6"/>
    <d v="2017-01-06T15:53:17"/>
    <d v="1899-12-30T15:53:17"/>
    <n v="48.2"/>
  </r>
  <r>
    <n v="4900"/>
    <n v="7"/>
    <x v="6"/>
    <d v="2017-01-05T09:04:19"/>
    <d v="1899-12-30T09:04:19"/>
    <n v="7"/>
  </r>
  <r>
    <n v="4901"/>
    <n v="7"/>
    <x v="6"/>
    <d v="2017-01-02T17:55:41"/>
    <d v="1899-12-30T17:55:41"/>
    <n v="16"/>
  </r>
  <r>
    <n v="4902"/>
    <n v="7"/>
    <x v="6"/>
    <d v="2017-01-07T08:44:10"/>
    <d v="1899-12-30T08:44:10"/>
    <n v="8.3000000000000007"/>
  </r>
  <r>
    <n v="4903"/>
    <n v="7"/>
    <x v="6"/>
    <d v="2017-01-05T11:58:34"/>
    <d v="1899-12-30T11:58:34"/>
    <n v="10.7"/>
  </r>
  <r>
    <n v="4904"/>
    <n v="7"/>
    <x v="6"/>
    <d v="2017-01-04T17:47:02"/>
    <d v="1899-12-30T17:47:02"/>
    <n v="14"/>
  </r>
  <r>
    <n v="4905"/>
    <n v="7"/>
    <x v="6"/>
    <d v="2017-01-03T14:34:05"/>
    <d v="1899-12-30T14:34:05"/>
    <n v="46.4"/>
  </r>
  <r>
    <n v="4906"/>
    <n v="7"/>
    <x v="6"/>
    <d v="2017-01-04T07:20:38"/>
    <d v="1899-12-30T07:20:38"/>
    <n v="13.6"/>
  </r>
  <r>
    <n v="4907"/>
    <n v="7"/>
    <x v="6"/>
    <d v="2017-01-03T10:40:48"/>
    <d v="1899-12-30T10:40:48"/>
    <n v="2.4"/>
  </r>
  <r>
    <n v="4908"/>
    <n v="7"/>
    <x v="6"/>
    <d v="2017-01-04T16:59:31"/>
    <d v="1899-12-30T16:59:31"/>
    <n v="13"/>
  </r>
  <r>
    <n v="4909"/>
    <n v="7"/>
    <x v="6"/>
    <d v="2017-01-05T10:01:55"/>
    <d v="1899-12-30T10:01:55"/>
    <n v="2.5"/>
  </r>
  <r>
    <n v="4910"/>
    <n v="7"/>
    <x v="6"/>
    <d v="2017-01-03T15:47:31"/>
    <d v="1899-12-30T15:47:31"/>
    <n v="19.100000000000001"/>
  </r>
  <r>
    <n v="4911"/>
    <n v="7"/>
    <x v="6"/>
    <d v="2017-01-05T11:24:00"/>
    <d v="1899-12-30T11:24:00"/>
    <n v="4.5999999999999996"/>
  </r>
  <r>
    <n v="4912"/>
    <n v="7"/>
    <x v="6"/>
    <d v="2017-01-02T13:24:58"/>
    <d v="1899-12-30T13:24:58"/>
    <n v="41.8"/>
  </r>
  <r>
    <n v="4913"/>
    <n v="7"/>
    <x v="6"/>
    <d v="2017-01-07T11:41:17"/>
    <d v="1899-12-30T11:41:17"/>
    <n v="1.9"/>
  </r>
  <r>
    <n v="4914"/>
    <n v="7"/>
    <x v="6"/>
    <d v="2017-01-03T10:42:14"/>
    <d v="1899-12-30T10:42:14"/>
    <n v="10.8"/>
  </r>
  <r>
    <n v="4915"/>
    <n v="7"/>
    <x v="6"/>
    <d v="2017-01-07T13:49:26"/>
    <d v="1899-12-30T13:49:26"/>
    <n v="35"/>
  </r>
  <r>
    <n v="4916"/>
    <n v="7"/>
    <x v="6"/>
    <d v="2017-01-03T12:34:34"/>
    <d v="1899-12-30T12:34:34"/>
    <n v="7.1"/>
  </r>
  <r>
    <n v="4917"/>
    <n v="7"/>
    <x v="6"/>
    <d v="2017-01-03T17:05:17"/>
    <d v="1899-12-30T17:05:17"/>
    <n v="9"/>
  </r>
  <r>
    <n v="4918"/>
    <n v="7"/>
    <x v="6"/>
    <d v="2017-01-07T08:44:10"/>
    <d v="1899-12-30T08:44:10"/>
    <n v="12.9"/>
  </r>
  <r>
    <n v="4919"/>
    <n v="7"/>
    <x v="6"/>
    <d v="2017-01-04T15:28:48"/>
    <d v="1899-12-30T15:28:48"/>
    <n v="46.9"/>
  </r>
  <r>
    <n v="4920"/>
    <n v="7"/>
    <x v="6"/>
    <d v="2017-01-03T09:27:22"/>
    <d v="1899-12-30T09:27:22"/>
    <n v="10.5"/>
  </r>
  <r>
    <n v="4921"/>
    <n v="7"/>
    <x v="6"/>
    <d v="2017-01-07T17:49:55"/>
    <d v="1899-12-30T17:49:55"/>
    <n v="4"/>
  </r>
  <r>
    <n v="4922"/>
    <n v="7"/>
    <x v="6"/>
    <d v="2017-01-02T13:23:31"/>
    <d v="1899-12-30T13:23:31"/>
    <n v="19.7"/>
  </r>
  <r>
    <n v="4923"/>
    <n v="7"/>
    <x v="6"/>
    <d v="2017-01-08T07:53:46"/>
    <d v="1899-12-30T07:53:46"/>
    <n v="13.5"/>
  </r>
  <r>
    <n v="4924"/>
    <n v="7"/>
    <x v="6"/>
    <d v="2017-01-07T07:59:31"/>
    <d v="1899-12-30T07:59:31"/>
    <n v="9.5"/>
  </r>
  <r>
    <n v="4925"/>
    <n v="7"/>
    <x v="6"/>
    <d v="2017-01-05T11:39:50"/>
    <d v="1899-12-30T11:39:50"/>
    <n v="3.1"/>
  </r>
  <r>
    <n v="4926"/>
    <n v="7"/>
    <x v="6"/>
    <d v="2017-01-04T11:32:38"/>
    <d v="1899-12-30T11:32:38"/>
    <n v="6.7"/>
  </r>
  <r>
    <n v="4927"/>
    <n v="7"/>
    <x v="6"/>
    <d v="2017-01-04T14:51:22"/>
    <d v="1899-12-30T14:51:22"/>
    <n v="46.7"/>
  </r>
  <r>
    <n v="4928"/>
    <n v="7"/>
    <x v="6"/>
    <d v="2017-01-07T13:10:34"/>
    <d v="1899-12-30T13:10:34"/>
    <n v="51.8"/>
  </r>
  <r>
    <n v="4929"/>
    <n v="7"/>
    <x v="6"/>
    <d v="2017-01-03T14:38:24"/>
    <d v="1899-12-30T14:38:24"/>
    <n v="6.7"/>
  </r>
  <r>
    <n v="4930"/>
    <n v="7"/>
    <x v="6"/>
    <d v="2017-01-07T18:20:10"/>
    <d v="1899-12-30T18:20:10"/>
    <n v="8"/>
  </r>
  <r>
    <n v="4931"/>
    <n v="7"/>
    <x v="6"/>
    <d v="2017-01-06T17:38:24"/>
    <d v="1899-12-30T17:38:24"/>
    <n v="6"/>
  </r>
  <r>
    <n v="4932"/>
    <n v="7"/>
    <x v="6"/>
    <d v="2017-01-03T07:24:58"/>
    <d v="1899-12-30T07:24:58"/>
    <n v="8.1999999999999993"/>
  </r>
  <r>
    <n v="4933"/>
    <n v="7"/>
    <x v="6"/>
    <d v="2017-01-06T16:14:53"/>
    <d v="1899-12-30T16:14:53"/>
    <n v="6"/>
  </r>
  <r>
    <n v="4934"/>
    <n v="7"/>
    <x v="6"/>
    <d v="2017-01-07T12:04:19"/>
    <d v="1899-12-30T12:04:19"/>
    <n v="3.3"/>
  </r>
  <r>
    <n v="4935"/>
    <n v="7"/>
    <x v="6"/>
    <d v="2017-01-08T15:50:24"/>
    <d v="1899-12-30T15:50:24"/>
    <n v="43.7"/>
  </r>
  <r>
    <n v="4936"/>
    <n v="7"/>
    <x v="6"/>
    <d v="2017-01-05T08:55:41"/>
    <d v="1899-12-30T08:55:41"/>
    <n v="14.4"/>
  </r>
  <r>
    <n v="4937"/>
    <n v="7"/>
    <x v="6"/>
    <d v="2017-01-05T07:33:36"/>
    <d v="1899-12-30T07:33:36"/>
    <n v="14.2"/>
  </r>
  <r>
    <n v="4938"/>
    <n v="7"/>
    <x v="6"/>
    <d v="2017-01-08T18:08:38"/>
    <d v="1899-12-30T18:08:38"/>
    <n v="8"/>
  </r>
  <r>
    <n v="4939"/>
    <n v="7"/>
    <x v="6"/>
    <d v="2017-01-02T11:48:29"/>
    <d v="1899-12-30T11:48:29"/>
    <n v="3.8"/>
  </r>
  <r>
    <n v="4940"/>
    <n v="7"/>
    <x v="6"/>
    <d v="2017-01-08T11:24:00"/>
    <d v="1899-12-30T11:24:00"/>
    <n v="4"/>
  </r>
  <r>
    <n v="4941"/>
    <n v="7"/>
    <x v="6"/>
    <d v="2017-01-02T08:29:46"/>
    <d v="1899-12-30T08:29:46"/>
    <n v="15.4"/>
  </r>
  <r>
    <n v="4942"/>
    <n v="7"/>
    <x v="6"/>
    <d v="2017-01-04T12:56:10"/>
    <d v="1899-12-30T12:56:10"/>
    <n v="5.3"/>
  </r>
  <r>
    <n v="4943"/>
    <n v="7"/>
    <x v="6"/>
    <d v="2017-01-02T12:47:31"/>
    <d v="1899-12-30T12:47:31"/>
    <n v="7.5"/>
  </r>
  <r>
    <n v="4944"/>
    <n v="7"/>
    <x v="6"/>
    <d v="2017-01-05T17:39:50"/>
    <d v="1899-12-30T17:39:50"/>
    <n v="11"/>
  </r>
  <r>
    <n v="4945"/>
    <n v="7"/>
    <x v="6"/>
    <d v="2017-01-04T13:42:14"/>
    <d v="1899-12-30T13:42:14"/>
    <n v="32.299999999999997"/>
  </r>
  <r>
    <n v="4946"/>
    <n v="7"/>
    <x v="6"/>
    <d v="2017-01-05T14:36:58"/>
    <d v="1899-12-30T14:36:58"/>
    <n v="9.5"/>
  </r>
  <r>
    <n v="4947"/>
    <n v="7"/>
    <x v="6"/>
    <d v="2017-01-06T07:52:19"/>
    <d v="1899-12-30T07:52:19"/>
    <n v="9.1999999999999993"/>
  </r>
  <r>
    <n v="4948"/>
    <n v="7"/>
    <x v="6"/>
    <d v="2017-01-04T15:41:46"/>
    <d v="1899-12-30T15:41:46"/>
    <n v="20.3"/>
  </r>
  <r>
    <n v="4949"/>
    <n v="7"/>
    <x v="6"/>
    <d v="2017-01-07T16:12:00"/>
    <d v="1899-12-30T16:12:00"/>
    <n v="21"/>
  </r>
  <r>
    <n v="4950"/>
    <n v="7"/>
    <x v="6"/>
    <d v="2017-01-07T12:34:34"/>
    <d v="1899-12-30T12:34:34"/>
    <n v="6.9"/>
  </r>
  <r>
    <n v="4951"/>
    <n v="7"/>
    <x v="6"/>
    <d v="2017-01-02T14:41:17"/>
    <d v="1899-12-30T14:41:17"/>
    <n v="15.4"/>
  </r>
  <r>
    <n v="4952"/>
    <n v="7"/>
    <x v="6"/>
    <d v="2017-01-02T09:15:50"/>
    <d v="1899-12-30T09:15:50"/>
    <n v="13.4"/>
  </r>
  <r>
    <n v="4953"/>
    <n v="7"/>
    <x v="6"/>
    <d v="2017-01-07T16:04:48"/>
    <d v="1899-12-30T16:04:48"/>
    <n v="3"/>
  </r>
  <r>
    <n v="4954"/>
    <n v="7"/>
    <x v="6"/>
    <d v="2017-01-06T11:05:17"/>
    <d v="1899-12-30T11:05:17"/>
    <n v="3.6"/>
  </r>
  <r>
    <n v="4955"/>
    <n v="7"/>
    <x v="6"/>
    <d v="2017-01-04T18:44:38"/>
    <d v="1899-12-30T18:44:38"/>
    <n v="19"/>
  </r>
  <r>
    <n v="4956"/>
    <n v="7"/>
    <x v="6"/>
    <d v="2017-01-04T09:14:24"/>
    <d v="1899-12-30T09:14:24"/>
    <n v="8.6999999999999993"/>
  </r>
  <r>
    <n v="4957"/>
    <n v="7"/>
    <x v="6"/>
    <d v="2017-01-04T17:31:12"/>
    <d v="1899-12-30T17:31:12"/>
    <n v="19"/>
  </r>
  <r>
    <n v="4958"/>
    <n v="7"/>
    <x v="6"/>
    <d v="2017-01-03T09:28:48"/>
    <d v="1899-12-30T09:28:48"/>
    <n v="14"/>
  </r>
  <r>
    <n v="4959"/>
    <n v="7"/>
    <x v="6"/>
    <d v="2017-01-08T09:59:02"/>
    <d v="1899-12-30T09:59:02"/>
    <n v="14"/>
  </r>
  <r>
    <n v="4960"/>
    <n v="7"/>
    <x v="6"/>
    <d v="2017-01-02T09:24:29"/>
    <d v="1899-12-30T09:24:29"/>
    <n v="10.199999999999999"/>
  </r>
  <r>
    <n v="4961"/>
    <n v="7"/>
    <x v="6"/>
    <d v="2017-01-02T12:50:24"/>
    <d v="1899-12-30T12:50:24"/>
    <n v="2.2999999999999998"/>
  </r>
  <r>
    <n v="4962"/>
    <n v="7"/>
    <x v="6"/>
    <d v="2017-01-05T19:13:26"/>
    <d v="1899-12-30T19:13:26"/>
    <n v="11"/>
  </r>
  <r>
    <n v="4963"/>
    <n v="7"/>
    <x v="6"/>
    <d v="2017-01-04T18:50:24"/>
    <d v="1899-12-30T18:50:24"/>
    <n v="7"/>
  </r>
  <r>
    <n v="4964"/>
    <n v="7"/>
    <x v="6"/>
    <d v="2017-01-06T17:08:10"/>
    <d v="1899-12-30T17:08:10"/>
    <n v="15"/>
  </r>
  <r>
    <n v="4965"/>
    <n v="7"/>
    <x v="6"/>
    <d v="2017-01-06T08:55:41"/>
    <d v="1899-12-30T08:55:41"/>
    <n v="8.6999999999999993"/>
  </r>
  <r>
    <n v="4966"/>
    <n v="7"/>
    <x v="6"/>
    <d v="2017-01-07T11:06:43"/>
    <d v="1899-12-30T11:06:43"/>
    <n v="7.3"/>
  </r>
  <r>
    <n v="4967"/>
    <n v="7"/>
    <x v="6"/>
    <d v="2017-01-07T14:36:58"/>
    <d v="1899-12-30T14:36:58"/>
    <n v="30.7"/>
  </r>
  <r>
    <n v="4968"/>
    <n v="7"/>
    <x v="6"/>
    <d v="2017-01-03T08:57:07"/>
    <d v="1899-12-30T08:57:07"/>
    <n v="13.8"/>
  </r>
  <r>
    <n v="4969"/>
    <n v="7"/>
    <x v="6"/>
    <d v="2017-01-04T18:02:53"/>
    <d v="1899-12-30T18:02:53"/>
    <n v="8"/>
  </r>
  <r>
    <n v="4970"/>
    <n v="7"/>
    <x v="6"/>
    <d v="2017-01-04T13:42:14"/>
    <d v="1899-12-30T13:42:14"/>
    <n v="14.7"/>
  </r>
  <r>
    <n v="4971"/>
    <n v="7"/>
    <x v="6"/>
    <d v="2017-01-08T07:17:46"/>
    <d v="1899-12-30T07:17:46"/>
    <n v="15.7"/>
  </r>
  <r>
    <n v="4972"/>
    <n v="7"/>
    <x v="6"/>
    <d v="2017-01-02T12:44:38"/>
    <d v="1899-12-30T12:44:38"/>
    <n v="10.8"/>
  </r>
  <r>
    <n v="4973"/>
    <n v="7"/>
    <x v="6"/>
    <d v="2017-01-02T11:41:17"/>
    <d v="1899-12-30T11:41:17"/>
    <n v="4.3"/>
  </r>
  <r>
    <n v="4974"/>
    <n v="7"/>
    <x v="6"/>
    <d v="2017-01-03T07:22:05"/>
    <d v="1899-12-30T07:22:05"/>
    <n v="16.100000000000001"/>
  </r>
  <r>
    <n v="4975"/>
    <n v="7"/>
    <x v="6"/>
    <d v="2017-01-04T12:34:34"/>
    <d v="1899-12-30T12:34:34"/>
    <n v="4.4000000000000004"/>
  </r>
  <r>
    <n v="4976"/>
    <n v="7"/>
    <x v="6"/>
    <d v="2017-01-05T16:32:10"/>
    <d v="1899-12-30T16:32:10"/>
    <n v="16"/>
  </r>
  <r>
    <n v="4977"/>
    <n v="7"/>
    <x v="6"/>
    <d v="2017-01-07T10:17:46"/>
    <d v="1899-12-30T10:17:46"/>
    <n v="5.4"/>
  </r>
  <r>
    <n v="4978"/>
    <n v="7"/>
    <x v="6"/>
    <d v="2017-01-04T19:52:19"/>
    <d v="1899-12-30T19:52:19"/>
    <n v="6"/>
  </r>
  <r>
    <n v="4979"/>
    <n v="7"/>
    <x v="6"/>
    <d v="2017-01-06T17:47:02"/>
    <d v="1899-12-30T17:47:02"/>
    <n v="18"/>
  </r>
  <r>
    <n v="4980"/>
    <n v="7"/>
    <x v="6"/>
    <d v="2017-01-07T15:57:36"/>
    <d v="1899-12-30T15:57:36"/>
    <n v="14.9"/>
  </r>
  <r>
    <n v="4981"/>
    <n v="7"/>
    <x v="6"/>
    <d v="2017-01-03T19:49:26"/>
    <d v="1899-12-30T19:49:26"/>
    <n v="3"/>
  </r>
  <r>
    <n v="4982"/>
    <n v="7"/>
    <x v="6"/>
    <d v="2017-01-05T15:59:02"/>
    <d v="1899-12-30T15:59:02"/>
    <n v="7.5"/>
  </r>
  <r>
    <n v="4983"/>
    <n v="7"/>
    <x v="6"/>
    <d v="2017-01-08T08:41:17"/>
    <d v="1899-12-30T08:41:17"/>
    <n v="2.4"/>
  </r>
  <r>
    <n v="4984"/>
    <n v="7"/>
    <x v="6"/>
    <d v="2017-01-06T09:31:41"/>
    <d v="1899-12-30T09:31:41"/>
    <n v="5.0999999999999996"/>
  </r>
  <r>
    <n v="4985"/>
    <n v="7"/>
    <x v="6"/>
    <d v="2017-01-03T15:57:36"/>
    <d v="1899-12-30T15:57:36"/>
    <n v="7.2"/>
  </r>
  <r>
    <n v="4986"/>
    <n v="7"/>
    <x v="6"/>
    <d v="2017-01-08T13:49:26"/>
    <d v="1899-12-30T13:49:26"/>
    <n v="23.5"/>
  </r>
  <r>
    <n v="4987"/>
    <n v="7"/>
    <x v="6"/>
    <d v="2017-01-08T08:35:31"/>
    <d v="1899-12-30T08:35:31"/>
    <n v="4.0999999999999996"/>
  </r>
  <r>
    <n v="4988"/>
    <n v="7"/>
    <x v="6"/>
    <d v="2017-01-05T13:12:00"/>
    <d v="1899-12-30T13:12:00"/>
    <n v="25.4"/>
  </r>
  <r>
    <n v="4989"/>
    <n v="7"/>
    <x v="6"/>
    <d v="2017-01-06T12:48:58"/>
    <d v="1899-12-30T12:48:58"/>
    <n v="10.4"/>
  </r>
  <r>
    <n v="4990"/>
    <n v="7"/>
    <x v="6"/>
    <d v="2017-01-07T12:18:43"/>
    <d v="1899-12-30T12:18:43"/>
    <n v="8"/>
  </r>
  <r>
    <n v="4991"/>
    <n v="7"/>
    <x v="6"/>
    <d v="2017-01-06T19:32:10"/>
    <d v="1899-12-30T19:32:10"/>
    <n v="15"/>
  </r>
  <r>
    <n v="4992"/>
    <n v="7"/>
    <x v="6"/>
    <d v="2017-01-03T15:04:19"/>
    <d v="1899-12-30T15:04:19"/>
    <n v="31.5"/>
  </r>
  <r>
    <n v="4993"/>
    <n v="7"/>
    <x v="6"/>
    <d v="2017-01-02T16:06:14"/>
    <d v="1899-12-30T16:06:14"/>
    <n v="14"/>
  </r>
  <r>
    <n v="4994"/>
    <n v="7"/>
    <x v="6"/>
    <d v="2017-01-04T11:05:17"/>
    <d v="1899-12-30T11:05:17"/>
    <n v="3.7"/>
  </r>
  <r>
    <n v="4995"/>
    <n v="7"/>
    <x v="6"/>
    <d v="2017-01-07T12:11:31"/>
    <d v="1899-12-30T12:11:31"/>
    <n v="2.8"/>
  </r>
  <r>
    <n v="4996"/>
    <n v="7"/>
    <x v="6"/>
    <d v="2017-01-05T12:02:53"/>
    <d v="1899-12-30T12:02:53"/>
    <n v="6.5"/>
  </r>
  <r>
    <n v="4997"/>
    <n v="7"/>
    <x v="6"/>
    <d v="2017-01-06T07:22:05"/>
    <d v="1899-12-30T07:22:05"/>
    <n v="16.2"/>
  </r>
  <r>
    <n v="4998"/>
    <n v="7"/>
    <x v="6"/>
    <d v="2017-01-06T15:25:55"/>
    <d v="1899-12-30T15:25:55"/>
    <n v="47"/>
  </r>
  <r>
    <n v="4999"/>
    <n v="7"/>
    <x v="6"/>
    <d v="2017-01-03T17:55:41"/>
    <d v="1899-12-30T17:55:41"/>
    <n v="12"/>
  </r>
  <r>
    <n v="5000"/>
    <n v="7"/>
    <x v="6"/>
    <d v="2017-01-05T09:50:24"/>
    <d v="1899-12-30T09:50:24"/>
    <n v="16"/>
  </r>
  <r>
    <n v="5001"/>
    <n v="7"/>
    <x v="6"/>
    <d v="2017-01-03T16:36:29"/>
    <d v="1899-12-30T16:36:29"/>
    <n v="14"/>
  </r>
  <r>
    <n v="5002"/>
    <n v="7"/>
    <x v="6"/>
    <d v="2017-01-04T13:27:50"/>
    <d v="1899-12-30T13:27:50"/>
    <n v="14.3"/>
  </r>
  <r>
    <n v="5003"/>
    <n v="7"/>
    <x v="6"/>
    <d v="2017-01-02T09:11:31"/>
    <d v="1899-12-30T09:11:31"/>
    <n v="7.4"/>
  </r>
  <r>
    <n v="5004"/>
    <n v="7"/>
    <x v="6"/>
    <d v="2017-01-06T19:04:48"/>
    <d v="1899-12-30T19:04:48"/>
    <n v="6"/>
  </r>
  <r>
    <n v="5005"/>
    <n v="7"/>
    <x v="6"/>
    <d v="2017-01-06T08:34:05"/>
    <d v="1899-12-30T08:34:05"/>
    <n v="14.8"/>
  </r>
  <r>
    <n v="5006"/>
    <n v="7"/>
    <x v="6"/>
    <d v="2017-01-06T09:30:14"/>
    <d v="1899-12-30T09:30:14"/>
    <n v="12.8"/>
  </r>
  <r>
    <n v="5007"/>
    <n v="7"/>
    <x v="6"/>
    <d v="2017-01-08T11:06:43"/>
    <d v="1899-12-30T11:06:43"/>
    <n v="4.5999999999999996"/>
  </r>
  <r>
    <n v="5008"/>
    <n v="7"/>
    <x v="6"/>
    <d v="2017-01-07T10:00:29"/>
    <d v="1899-12-30T10:00:29"/>
    <n v="5.3"/>
  </r>
  <r>
    <n v="5009"/>
    <n v="7"/>
    <x v="6"/>
    <d v="2017-01-05T18:27:22"/>
    <d v="1899-12-30T18:27:22"/>
    <n v="2"/>
  </r>
  <r>
    <n v="5010"/>
    <n v="7"/>
    <x v="6"/>
    <d v="2017-01-04T16:26:24"/>
    <d v="1899-12-30T16:26:24"/>
    <n v="8"/>
  </r>
  <r>
    <n v="5011"/>
    <n v="7"/>
    <x v="6"/>
    <d v="2017-01-06T09:01:26"/>
    <d v="1899-12-30T09:01:26"/>
    <n v="9.4"/>
  </r>
  <r>
    <n v="5012"/>
    <n v="7"/>
    <x v="6"/>
    <d v="2017-01-08T11:06:43"/>
    <d v="1899-12-30T11:06:43"/>
    <n v="7.3"/>
  </r>
  <r>
    <n v="5013"/>
    <n v="7"/>
    <x v="6"/>
    <d v="2017-01-07T19:19:12"/>
    <d v="1899-12-30T19:19:12"/>
    <n v="9"/>
  </r>
  <r>
    <n v="5014"/>
    <n v="7"/>
    <x v="6"/>
    <d v="2017-01-05T12:56:10"/>
    <d v="1899-12-30T12:56:10"/>
    <n v="5.3"/>
  </r>
  <r>
    <n v="5015"/>
    <n v="7"/>
    <x v="6"/>
    <d v="2017-01-06T12:50:24"/>
    <d v="1899-12-30T12:50:24"/>
    <n v="10.9"/>
  </r>
  <r>
    <n v="5016"/>
    <n v="7"/>
    <x v="6"/>
    <d v="2017-01-04T08:36:58"/>
    <d v="1899-12-30T08:36:58"/>
    <n v="15.5"/>
  </r>
  <r>
    <n v="5017"/>
    <n v="7"/>
    <x v="6"/>
    <d v="2017-01-05T13:22:05"/>
    <d v="1899-12-30T13:22:05"/>
    <n v="36.1"/>
  </r>
  <r>
    <n v="5018"/>
    <n v="7"/>
    <x v="6"/>
    <d v="2017-01-06T17:38:24"/>
    <d v="1899-12-30T17:38:24"/>
    <n v="6"/>
  </r>
  <r>
    <n v="5019"/>
    <n v="7"/>
    <x v="6"/>
    <d v="2017-01-06T10:53:46"/>
    <d v="1899-12-30T10:53:46"/>
    <n v="7.2"/>
  </r>
  <r>
    <n v="5020"/>
    <n v="7"/>
    <x v="6"/>
    <d v="2017-01-07T11:42:43"/>
    <d v="1899-12-30T11:42:43"/>
    <n v="5.6"/>
  </r>
  <r>
    <n v="5021"/>
    <n v="7"/>
    <x v="6"/>
    <d v="2017-01-05T16:13:26"/>
    <d v="1899-12-30T16:13:26"/>
    <n v="16"/>
  </r>
  <r>
    <n v="5022"/>
    <n v="7"/>
    <x v="6"/>
    <d v="2017-01-02T15:15:50"/>
    <d v="1899-12-30T15:15:50"/>
    <n v="29.9"/>
  </r>
  <r>
    <n v="5023"/>
    <n v="7"/>
    <x v="6"/>
    <d v="2017-01-05T10:33:36"/>
    <d v="1899-12-30T10:33:36"/>
    <n v="3.9"/>
  </r>
  <r>
    <n v="5024"/>
    <n v="7"/>
    <x v="6"/>
    <d v="2017-01-03T17:19:41"/>
    <d v="1899-12-30T17:19:41"/>
    <n v="18"/>
  </r>
  <r>
    <n v="5025"/>
    <n v="7"/>
    <x v="6"/>
    <d v="2017-01-08T12:08:38"/>
    <d v="1899-12-30T12:08:38"/>
    <n v="3.9"/>
  </r>
  <r>
    <n v="5026"/>
    <n v="7"/>
    <x v="6"/>
    <d v="2017-01-06T14:15:22"/>
    <d v="1899-12-30T14:15:22"/>
    <n v="29.6"/>
  </r>
  <r>
    <n v="5027"/>
    <n v="7"/>
    <x v="6"/>
    <d v="2017-01-06T19:24:58"/>
    <d v="1899-12-30T19:24:58"/>
    <n v="8"/>
  </r>
  <r>
    <n v="5028"/>
    <n v="7"/>
    <x v="6"/>
    <d v="2017-01-08T11:34:05"/>
    <d v="1899-12-30T11:34:05"/>
    <n v="6.3"/>
  </r>
  <r>
    <n v="5029"/>
    <n v="7"/>
    <x v="6"/>
    <d v="2017-01-05T12:33:07"/>
    <d v="1899-12-30T12:33:07"/>
    <n v="7.7"/>
  </r>
  <r>
    <n v="5030"/>
    <n v="7"/>
    <x v="6"/>
    <d v="2017-01-03T11:26:53"/>
    <d v="1899-12-30T11:26:53"/>
    <n v="5.2"/>
  </r>
  <r>
    <n v="5031"/>
    <n v="7"/>
    <x v="6"/>
    <d v="2017-01-04T14:51:22"/>
    <d v="1899-12-30T14:51:22"/>
    <n v="49.8"/>
  </r>
  <r>
    <n v="5032"/>
    <n v="7"/>
    <x v="6"/>
    <d v="2017-01-07T16:50:53"/>
    <d v="1899-12-30T16:50:53"/>
    <n v="3"/>
  </r>
  <r>
    <n v="5033"/>
    <n v="7"/>
    <x v="6"/>
    <d v="2017-01-08T15:23:02"/>
    <d v="1899-12-30T15:23:02"/>
    <n v="22"/>
  </r>
  <r>
    <n v="5034"/>
    <n v="7"/>
    <x v="6"/>
    <d v="2017-01-06T07:40:48"/>
    <d v="1899-12-30T07:40:48"/>
    <n v="6.7"/>
  </r>
  <r>
    <n v="5035"/>
    <n v="7"/>
    <x v="6"/>
    <d v="2017-01-02T17:00:58"/>
    <d v="1899-12-30T17:00:58"/>
    <n v="5"/>
  </r>
  <r>
    <n v="5036"/>
    <n v="7"/>
    <x v="6"/>
    <d v="2017-01-03T08:32:38"/>
    <d v="1899-12-30T08:32:38"/>
    <n v="7.2"/>
  </r>
  <r>
    <n v="5037"/>
    <n v="7"/>
    <x v="6"/>
    <d v="2017-01-06T19:13:26"/>
    <d v="1899-12-30T19:13:26"/>
    <n v="4"/>
  </r>
  <r>
    <n v="5038"/>
    <n v="7"/>
    <x v="6"/>
    <d v="2017-01-08T15:02:53"/>
    <d v="1899-12-30T15:02:53"/>
    <n v="17.100000000000001"/>
  </r>
  <r>
    <n v="5039"/>
    <n v="7"/>
    <x v="6"/>
    <d v="2017-01-08T14:16:48"/>
    <d v="1899-12-30T14:16:48"/>
    <n v="25.7"/>
  </r>
  <r>
    <n v="5040"/>
    <n v="7"/>
    <x v="6"/>
    <d v="2017-01-04T19:49:26"/>
    <d v="1899-12-30T19:49:26"/>
    <n v="10"/>
  </r>
  <r>
    <n v="5041"/>
    <n v="7"/>
    <x v="6"/>
    <d v="2017-01-06T13:40:48"/>
    <d v="1899-12-30T13:40:48"/>
    <n v="21.9"/>
  </r>
  <r>
    <n v="5042"/>
    <n v="7"/>
    <x v="6"/>
    <d v="2017-01-07T14:06:43"/>
    <d v="1899-12-30T14:06:43"/>
    <n v="47.9"/>
  </r>
  <r>
    <n v="5043"/>
    <n v="7"/>
    <x v="6"/>
    <d v="2017-01-05T18:14:24"/>
    <d v="1899-12-30T18:14:24"/>
    <n v="18"/>
  </r>
  <r>
    <n v="5044"/>
    <n v="7"/>
    <x v="6"/>
    <d v="2017-01-07T11:05:17"/>
    <d v="1899-12-30T11:05:17"/>
    <n v="5"/>
  </r>
  <r>
    <n v="5045"/>
    <n v="7"/>
    <x v="6"/>
    <d v="2017-01-03T08:25:26"/>
    <d v="1899-12-30T08:25:26"/>
    <n v="5"/>
  </r>
  <r>
    <n v="5046"/>
    <n v="7"/>
    <x v="6"/>
    <d v="2017-01-07T09:59:02"/>
    <d v="1899-12-30T09:59:02"/>
    <n v="8.4"/>
  </r>
  <r>
    <n v="5047"/>
    <n v="7"/>
    <x v="6"/>
    <d v="2017-01-04T17:57:07"/>
    <d v="1899-12-30T17:57:07"/>
    <n v="16"/>
  </r>
  <r>
    <n v="5048"/>
    <n v="7"/>
    <x v="6"/>
    <d v="2017-01-07T19:49:26"/>
    <d v="1899-12-30T19:49:26"/>
    <n v="15"/>
  </r>
  <r>
    <n v="5049"/>
    <n v="7"/>
    <x v="6"/>
    <d v="2017-01-04T11:02:24"/>
    <d v="1899-12-30T11:02:24"/>
    <n v="8.8000000000000007"/>
  </r>
  <r>
    <n v="5050"/>
    <n v="7"/>
    <x v="6"/>
    <d v="2017-01-03T18:08:38"/>
    <d v="1899-12-30T18:08:38"/>
    <n v="13"/>
  </r>
  <r>
    <n v="5051"/>
    <n v="7"/>
    <x v="6"/>
    <d v="2017-01-04T11:32:38"/>
    <d v="1899-12-30T11:32:38"/>
    <n v="5.0999999999999996"/>
  </r>
  <r>
    <n v="5052"/>
    <n v="7"/>
    <x v="6"/>
    <d v="2017-01-02T17:55:41"/>
    <d v="1899-12-30T17:55:41"/>
    <n v="13"/>
  </r>
  <r>
    <n v="5053"/>
    <n v="7"/>
    <x v="6"/>
    <d v="2017-01-08T11:03:50"/>
    <d v="1899-12-30T11:03:50"/>
    <n v="4.5999999999999996"/>
  </r>
  <r>
    <n v="5054"/>
    <n v="7"/>
    <x v="6"/>
    <d v="2017-01-04T07:30:43"/>
    <d v="1899-12-30T07:30:43"/>
    <n v="9.1999999999999993"/>
  </r>
  <r>
    <n v="5055"/>
    <n v="7"/>
    <x v="6"/>
    <d v="2017-01-02T10:13:26"/>
    <d v="1899-12-30T10:13:26"/>
    <n v="3.1"/>
  </r>
  <r>
    <n v="5056"/>
    <n v="7"/>
    <x v="6"/>
    <d v="2017-01-07T19:40:48"/>
    <d v="1899-12-30T19:40:48"/>
    <n v="16"/>
  </r>
  <r>
    <n v="5057"/>
    <n v="7"/>
    <x v="6"/>
    <d v="2017-01-03T16:48:00"/>
    <d v="1899-12-30T16:48:00"/>
    <n v="19"/>
  </r>
  <r>
    <n v="5058"/>
    <n v="7"/>
    <x v="6"/>
    <d v="2017-01-08T17:49:55"/>
    <d v="1899-12-30T17:49:55"/>
    <n v="15"/>
  </r>
  <r>
    <n v="5059"/>
    <n v="7"/>
    <x v="6"/>
    <d v="2017-01-04T11:36:58"/>
    <d v="1899-12-30T11:36:58"/>
    <n v="7.7"/>
  </r>
  <r>
    <n v="5060"/>
    <n v="7"/>
    <x v="6"/>
    <d v="2017-01-03T17:34:05"/>
    <d v="1899-12-30T17:34:05"/>
    <n v="6"/>
  </r>
  <r>
    <n v="5061"/>
    <n v="7"/>
    <x v="6"/>
    <d v="2017-01-05T13:26:24"/>
    <d v="1899-12-30T13:26:24"/>
    <n v="28.1"/>
  </r>
  <r>
    <n v="5062"/>
    <n v="7"/>
    <x v="6"/>
    <d v="2017-01-06T11:21:07"/>
    <d v="1899-12-30T11:21:07"/>
    <n v="6.7"/>
  </r>
  <r>
    <n v="5063"/>
    <n v="7"/>
    <x v="6"/>
    <d v="2017-01-05T09:37:26"/>
    <d v="1899-12-30T09:37:26"/>
    <n v="14.4"/>
  </r>
  <r>
    <n v="5064"/>
    <n v="7"/>
    <x v="6"/>
    <d v="2017-01-08T19:48:00"/>
    <d v="1899-12-30T19:48:00"/>
    <n v="4"/>
  </r>
  <r>
    <n v="5065"/>
    <n v="7"/>
    <x v="6"/>
    <d v="2017-01-08T17:12:29"/>
    <d v="1899-12-30T17:12:29"/>
    <n v="2"/>
  </r>
  <r>
    <n v="5066"/>
    <n v="7"/>
    <x v="6"/>
    <d v="2017-01-02T18:57:36"/>
    <d v="1899-12-30T18:57:36"/>
    <n v="11"/>
  </r>
  <r>
    <n v="5067"/>
    <n v="7"/>
    <x v="6"/>
    <d v="2017-01-07T18:07:12"/>
    <d v="1899-12-30T18:07:12"/>
    <n v="1"/>
  </r>
  <r>
    <n v="5068"/>
    <n v="7"/>
    <x v="6"/>
    <d v="2017-01-04T08:24:00"/>
    <d v="1899-12-30T08:24:00"/>
    <n v="8.1999999999999993"/>
  </r>
  <r>
    <n v="5069"/>
    <n v="7"/>
    <x v="6"/>
    <d v="2017-01-05T12:41:46"/>
    <d v="1899-12-30T12:41:46"/>
    <n v="4.9000000000000004"/>
  </r>
  <r>
    <n v="5070"/>
    <n v="7"/>
    <x v="6"/>
    <d v="2017-01-03T17:51:22"/>
    <d v="1899-12-30T17:51:22"/>
    <n v="14"/>
  </r>
  <r>
    <n v="5071"/>
    <n v="7"/>
    <x v="6"/>
    <d v="2017-01-07T12:57:36"/>
    <d v="1899-12-30T12:57:36"/>
    <n v="4.3"/>
  </r>
  <r>
    <n v="5072"/>
    <n v="7"/>
    <x v="6"/>
    <d v="2017-01-08T18:01:26"/>
    <d v="1899-12-30T18:01:26"/>
    <n v="15"/>
  </r>
  <r>
    <n v="5073"/>
    <n v="7"/>
    <x v="6"/>
    <d v="2017-01-02T12:11:31"/>
    <d v="1899-12-30T12:11:31"/>
    <n v="6.6"/>
  </r>
  <r>
    <n v="5074"/>
    <n v="7"/>
    <x v="6"/>
    <d v="2017-01-02T17:42:43"/>
    <d v="1899-12-30T17:42:43"/>
    <n v="3"/>
  </r>
  <r>
    <n v="5075"/>
    <n v="7"/>
    <x v="6"/>
    <d v="2017-01-08T18:47:31"/>
    <d v="1899-12-30T18:47:31"/>
    <n v="9"/>
  </r>
  <r>
    <n v="5076"/>
    <n v="7"/>
    <x v="6"/>
    <d v="2017-01-07T15:24:29"/>
    <d v="1899-12-30T15:24:29"/>
    <n v="37.4"/>
  </r>
  <r>
    <n v="5077"/>
    <n v="7"/>
    <x v="6"/>
    <d v="2017-01-03T16:06:14"/>
    <d v="1899-12-30T16:06:14"/>
    <n v="17"/>
  </r>
  <r>
    <n v="5078"/>
    <n v="7"/>
    <x v="6"/>
    <d v="2017-01-05T18:36:00"/>
    <d v="1899-12-30T18:36:00"/>
    <n v="20"/>
  </r>
  <r>
    <n v="5079"/>
    <n v="7"/>
    <x v="6"/>
    <d v="2017-01-05T08:19:41"/>
    <d v="1899-12-30T08:19:41"/>
    <n v="14.3"/>
  </r>
  <r>
    <n v="5080"/>
    <n v="7"/>
    <x v="6"/>
    <d v="2017-01-02T11:48:29"/>
    <d v="1899-12-30T11:48:29"/>
    <n v="9.3000000000000007"/>
  </r>
  <r>
    <n v="5081"/>
    <n v="7"/>
    <x v="6"/>
    <d v="2017-01-02T12:14:24"/>
    <d v="1899-12-30T12:14:24"/>
    <n v="6.6"/>
  </r>
  <r>
    <n v="5082"/>
    <n v="7"/>
    <x v="6"/>
    <d v="2017-01-07T15:00:00"/>
    <d v="1899-12-30T15:00:00"/>
    <n v="53.8"/>
  </r>
  <r>
    <n v="5083"/>
    <n v="7"/>
    <x v="6"/>
    <d v="2017-01-02T17:28:19"/>
    <d v="1899-12-30T17:28:19"/>
    <n v="17"/>
  </r>
  <r>
    <n v="5084"/>
    <n v="7"/>
    <x v="6"/>
    <d v="2017-01-03T13:56:38"/>
    <d v="1899-12-30T13:56:38"/>
    <n v="38.799999999999997"/>
  </r>
  <r>
    <n v="5085"/>
    <n v="7"/>
    <x v="6"/>
    <d v="2017-01-02T07:06:14"/>
    <d v="1899-12-30T07:06:14"/>
    <n v="6.4"/>
  </r>
  <r>
    <n v="5086"/>
    <n v="7"/>
    <x v="6"/>
    <d v="2017-01-05T08:22:34"/>
    <d v="1899-12-30T08:22:34"/>
    <n v="12.8"/>
  </r>
  <r>
    <n v="5087"/>
    <n v="7"/>
    <x v="6"/>
    <d v="2017-01-03T15:43:12"/>
    <d v="1899-12-30T15:43:12"/>
    <n v="39.4"/>
  </r>
  <r>
    <n v="5088"/>
    <n v="7"/>
    <x v="6"/>
    <d v="2017-01-02T16:12:00"/>
    <d v="1899-12-30T16:12:00"/>
    <n v="15"/>
  </r>
  <r>
    <n v="5089"/>
    <n v="7"/>
    <x v="6"/>
    <d v="2017-01-04T18:23:02"/>
    <d v="1899-12-30T18:23:02"/>
    <n v="2"/>
  </r>
  <r>
    <n v="5090"/>
    <n v="7"/>
    <x v="6"/>
    <d v="2017-01-05T19:52:19"/>
    <d v="1899-12-30T19:52:19"/>
    <n v="13"/>
  </r>
  <r>
    <n v="5091"/>
    <n v="7"/>
    <x v="6"/>
    <d v="2017-01-04T19:14:53"/>
    <d v="1899-12-30T19:14:53"/>
    <n v="7"/>
  </r>
  <r>
    <n v="5092"/>
    <n v="7"/>
    <x v="6"/>
    <d v="2017-01-05T14:15:22"/>
    <d v="1899-12-30T14:15:22"/>
    <n v="19.7"/>
  </r>
  <r>
    <n v="5093"/>
    <n v="7"/>
    <x v="6"/>
    <d v="2017-01-06T09:34:34"/>
    <d v="1899-12-30T09:34:34"/>
    <n v="10.8"/>
  </r>
  <r>
    <n v="5094"/>
    <n v="7"/>
    <x v="6"/>
    <d v="2017-01-03T14:13:55"/>
    <d v="1899-12-30T14:13:55"/>
    <n v="35.799999999999997"/>
  </r>
  <r>
    <n v="5095"/>
    <n v="7"/>
    <x v="6"/>
    <d v="2017-01-04T14:13:55"/>
    <d v="1899-12-30T14:13:55"/>
    <n v="38.9"/>
  </r>
  <r>
    <n v="5096"/>
    <n v="7"/>
    <x v="6"/>
    <d v="2017-01-05T07:20:38"/>
    <d v="1899-12-30T07:20:38"/>
    <n v="4.0999999999999996"/>
  </r>
  <r>
    <n v="5097"/>
    <n v="7"/>
    <x v="6"/>
    <d v="2017-01-06T09:30:14"/>
    <d v="1899-12-30T09:30:14"/>
    <n v="5.5"/>
  </r>
  <r>
    <n v="5098"/>
    <n v="7"/>
    <x v="6"/>
    <d v="2017-01-02T16:01:55"/>
    <d v="1899-12-30T16:01:55"/>
    <n v="1"/>
  </r>
  <r>
    <n v="5099"/>
    <n v="7"/>
    <x v="6"/>
    <d v="2017-01-05T09:27:22"/>
    <d v="1899-12-30T09:27:22"/>
    <n v="8.5"/>
  </r>
  <r>
    <n v="5100"/>
    <n v="7"/>
    <x v="6"/>
    <d v="2017-01-05T14:21:07"/>
    <d v="1899-12-30T14:21:07"/>
    <n v="42.1"/>
  </r>
  <r>
    <n v="5101"/>
    <n v="7"/>
    <x v="6"/>
    <d v="2017-01-07T12:24:29"/>
    <d v="1899-12-30T12:24:29"/>
    <n v="5.8"/>
  </r>
  <r>
    <n v="5102"/>
    <n v="7"/>
    <x v="6"/>
    <d v="2017-01-05T13:40:48"/>
    <d v="1899-12-30T13:40:48"/>
    <n v="43.3"/>
  </r>
  <r>
    <n v="5103"/>
    <n v="7"/>
    <x v="6"/>
    <d v="2017-01-05T15:40:19"/>
    <d v="1899-12-30T15:40:19"/>
    <n v="50.3"/>
  </r>
  <r>
    <n v="5104"/>
    <n v="7"/>
    <x v="6"/>
    <d v="2017-01-05T13:17:46"/>
    <d v="1899-12-30T13:17:46"/>
    <n v="52.4"/>
  </r>
  <r>
    <n v="5105"/>
    <n v="7"/>
    <x v="6"/>
    <d v="2017-01-06T10:50:53"/>
    <d v="1899-12-30T10:50:53"/>
    <n v="7.5"/>
  </r>
  <r>
    <n v="5106"/>
    <n v="7"/>
    <x v="6"/>
    <d v="2017-01-06T12:30:14"/>
    <d v="1899-12-30T12:30:14"/>
    <n v="9.6"/>
  </r>
  <r>
    <n v="5107"/>
    <n v="7"/>
    <x v="6"/>
    <d v="2017-01-03T12:17:17"/>
    <d v="1899-12-30T12:17:17"/>
    <n v="3.1"/>
  </r>
  <r>
    <n v="5108"/>
    <n v="7"/>
    <x v="6"/>
    <d v="2017-01-03T19:00:29"/>
    <d v="1899-12-30T19:00:29"/>
    <n v="21"/>
  </r>
  <r>
    <n v="5109"/>
    <n v="7"/>
    <x v="6"/>
    <d v="2017-01-08T08:13:55"/>
    <d v="1899-12-30T08:13:55"/>
    <n v="13.7"/>
  </r>
  <r>
    <n v="5110"/>
    <n v="7"/>
    <x v="6"/>
    <d v="2017-01-08T13:56:38"/>
    <d v="1899-12-30T13:56:38"/>
    <n v="31.1"/>
  </r>
  <r>
    <n v="5111"/>
    <n v="7"/>
    <x v="6"/>
    <d v="2017-01-02T07:39:22"/>
    <d v="1899-12-30T07:39:22"/>
    <n v="2.2999999999999998"/>
  </r>
  <r>
    <n v="5112"/>
    <n v="7"/>
    <x v="6"/>
    <d v="2017-01-03T10:16:19"/>
    <d v="1899-12-30T10:16:19"/>
    <n v="2.4"/>
  </r>
  <r>
    <n v="5113"/>
    <n v="7"/>
    <x v="6"/>
    <d v="2017-01-05T15:27:22"/>
    <d v="1899-12-30T15:27:22"/>
    <n v="51.6"/>
  </r>
  <r>
    <n v="5114"/>
    <n v="7"/>
    <x v="6"/>
    <d v="2017-01-07T15:02:53"/>
    <d v="1899-12-30T15:02:53"/>
    <n v="4.9000000000000004"/>
  </r>
  <r>
    <n v="5115"/>
    <n v="7"/>
    <x v="6"/>
    <d v="2017-01-07T12:27:22"/>
    <d v="1899-12-30T12:27:22"/>
    <n v="1.8"/>
  </r>
  <r>
    <n v="5116"/>
    <n v="7"/>
    <x v="6"/>
    <d v="2017-01-06T07:23:31"/>
    <d v="1899-12-30T07:23:31"/>
    <n v="4.3"/>
  </r>
  <r>
    <n v="5117"/>
    <n v="7"/>
    <x v="6"/>
    <d v="2017-01-07T11:54:14"/>
    <d v="1899-12-30T11:54:14"/>
    <n v="4.8"/>
  </r>
  <r>
    <n v="5118"/>
    <n v="7"/>
    <x v="6"/>
    <d v="2017-01-04T14:45:36"/>
    <d v="1899-12-30T14:45:36"/>
    <n v="42.6"/>
  </r>
  <r>
    <n v="5119"/>
    <n v="7"/>
    <x v="6"/>
    <d v="2017-01-04T17:55:41"/>
    <d v="1899-12-30T17:55:41"/>
    <n v="16"/>
  </r>
  <r>
    <n v="5120"/>
    <n v="7"/>
    <x v="6"/>
    <d v="2017-01-07T16:58:05"/>
    <d v="1899-12-30T16:58:05"/>
    <n v="21"/>
  </r>
  <r>
    <n v="5121"/>
    <n v="7"/>
    <x v="6"/>
    <d v="2017-01-03T19:52:19"/>
    <d v="1899-12-30T19:52:19"/>
    <n v="13"/>
  </r>
  <r>
    <n v="5122"/>
    <n v="7"/>
    <x v="6"/>
    <d v="2017-01-03T11:42:43"/>
    <d v="1899-12-30T11:42:43"/>
    <n v="8.8000000000000007"/>
  </r>
  <r>
    <n v="5123"/>
    <n v="7"/>
    <x v="6"/>
    <d v="2017-01-08T13:17:46"/>
    <d v="1899-12-30T13:17:46"/>
    <n v="5.9"/>
  </r>
  <r>
    <n v="5124"/>
    <n v="7"/>
    <x v="6"/>
    <d v="2017-01-05T15:18:43"/>
    <d v="1899-12-30T15:18:43"/>
    <n v="28.2"/>
  </r>
  <r>
    <n v="5125"/>
    <n v="7"/>
    <x v="6"/>
    <d v="2017-01-02T12:27:22"/>
    <d v="1899-12-30T12:27:22"/>
    <n v="10.199999999999999"/>
  </r>
  <r>
    <n v="5601"/>
    <n v="8"/>
    <x v="7"/>
    <d v="2017-01-08T11:13:55"/>
    <d v="1899-12-30T11:13:55"/>
    <n v="8.3000000000000007"/>
  </r>
  <r>
    <n v="5602"/>
    <n v="8"/>
    <x v="7"/>
    <d v="2017-01-05T09:56:10"/>
    <d v="1899-12-30T09:56:10"/>
    <n v="15.3"/>
  </r>
  <r>
    <n v="5603"/>
    <n v="8"/>
    <x v="7"/>
    <d v="2017-01-04T15:07:12"/>
    <d v="1899-12-30T15:07:12"/>
    <n v="37.299999999999997"/>
  </r>
  <r>
    <n v="5604"/>
    <n v="8"/>
    <x v="7"/>
    <d v="2017-01-03T10:33:36"/>
    <d v="1899-12-30T10:33:36"/>
    <n v="7.3"/>
  </r>
  <r>
    <n v="5605"/>
    <n v="8"/>
    <x v="7"/>
    <d v="2017-01-06T09:46:05"/>
    <d v="1899-12-30T09:46:05"/>
    <n v="8.5"/>
  </r>
  <r>
    <n v="5606"/>
    <n v="8"/>
    <x v="7"/>
    <d v="2017-01-03T17:39:50"/>
    <d v="1899-12-30T17:39:50"/>
    <n v="18"/>
  </r>
  <r>
    <n v="5607"/>
    <n v="8"/>
    <x v="7"/>
    <d v="2017-01-08T16:12:00"/>
    <d v="1899-12-30T16:12:00"/>
    <n v="9"/>
  </r>
  <r>
    <n v="5608"/>
    <n v="8"/>
    <x v="7"/>
    <d v="2017-01-04T13:26:24"/>
    <d v="1899-12-30T13:26:24"/>
    <n v="40.299999999999997"/>
  </r>
  <r>
    <n v="5609"/>
    <n v="8"/>
    <x v="7"/>
    <d v="2017-01-07T09:37:26"/>
    <d v="1899-12-30T09:37:26"/>
    <n v="15.2"/>
  </r>
  <r>
    <n v="5610"/>
    <n v="8"/>
    <x v="7"/>
    <d v="2017-01-06T11:22:34"/>
    <d v="1899-12-30T11:22:34"/>
    <n v="10.7"/>
  </r>
  <r>
    <n v="5611"/>
    <n v="8"/>
    <x v="7"/>
    <d v="2017-01-08T07:06:14"/>
    <d v="1899-12-30T07:06:14"/>
    <n v="12.8"/>
  </r>
  <r>
    <n v="5612"/>
    <n v="8"/>
    <x v="7"/>
    <d v="2017-01-05T07:00:29"/>
    <d v="1899-12-30T07:00:29"/>
    <n v="2.4"/>
  </r>
  <r>
    <n v="5613"/>
    <n v="8"/>
    <x v="7"/>
    <d v="2017-01-05T07:53:46"/>
    <d v="1899-12-30T07:53:46"/>
    <n v="16.399999999999999"/>
  </r>
  <r>
    <n v="5614"/>
    <n v="8"/>
    <x v="7"/>
    <d v="2017-01-08T10:17:46"/>
    <d v="1899-12-30T10:17:46"/>
    <n v="9.8000000000000007"/>
  </r>
  <r>
    <n v="5615"/>
    <n v="8"/>
    <x v="7"/>
    <d v="2017-01-03T12:43:12"/>
    <d v="1899-12-30T12:43:12"/>
    <n v="7.5"/>
  </r>
  <r>
    <n v="5616"/>
    <n v="8"/>
    <x v="7"/>
    <d v="2017-01-05T19:00:29"/>
    <d v="1899-12-30T19:00:29"/>
    <n v="6"/>
  </r>
  <r>
    <n v="5617"/>
    <n v="8"/>
    <x v="7"/>
    <d v="2017-01-02T09:33:07"/>
    <d v="1899-12-30T09:33:07"/>
    <n v="3.2"/>
  </r>
  <r>
    <n v="5618"/>
    <n v="8"/>
    <x v="7"/>
    <d v="2017-01-03T15:47:31"/>
    <d v="1899-12-30T15:47:31"/>
    <n v="32.700000000000003"/>
  </r>
  <r>
    <n v="5619"/>
    <n v="8"/>
    <x v="7"/>
    <d v="2017-01-06T15:31:41"/>
    <d v="1899-12-30T15:31:41"/>
    <n v="50"/>
  </r>
  <r>
    <n v="5620"/>
    <n v="8"/>
    <x v="7"/>
    <d v="2017-01-02T16:50:53"/>
    <d v="1899-12-30T16:50:53"/>
    <n v="5"/>
  </r>
  <r>
    <n v="5621"/>
    <n v="8"/>
    <x v="7"/>
    <d v="2017-01-03T12:59:02"/>
    <d v="1899-12-30T12:59:02"/>
    <n v="5.3"/>
  </r>
  <r>
    <n v="5622"/>
    <n v="8"/>
    <x v="7"/>
    <d v="2017-01-05T11:52:48"/>
    <d v="1899-12-30T11:52:48"/>
    <n v="3.1"/>
  </r>
  <r>
    <n v="5623"/>
    <n v="8"/>
    <x v="7"/>
    <d v="2017-01-04T09:01:26"/>
    <d v="1899-12-30T09:01:26"/>
    <n v="5.7"/>
  </r>
  <r>
    <n v="5624"/>
    <n v="8"/>
    <x v="7"/>
    <d v="2017-01-02T07:56:38"/>
    <d v="1899-12-30T07:56:38"/>
    <n v="16.100000000000001"/>
  </r>
  <r>
    <n v="5625"/>
    <n v="8"/>
    <x v="7"/>
    <d v="2017-01-02T13:40:48"/>
    <d v="1899-12-30T13:40:48"/>
    <n v="24.5"/>
  </r>
  <r>
    <n v="5626"/>
    <n v="8"/>
    <x v="7"/>
    <d v="2017-01-04T08:55:41"/>
    <d v="1899-12-30T08:55:41"/>
    <n v="14.3"/>
  </r>
  <r>
    <n v="5627"/>
    <n v="8"/>
    <x v="7"/>
    <d v="2017-01-02T16:22:05"/>
    <d v="1899-12-30T16:22:05"/>
    <n v="15"/>
  </r>
  <r>
    <n v="5628"/>
    <n v="8"/>
    <x v="7"/>
    <d v="2017-01-06T18:15:50"/>
    <d v="1899-12-30T18:15:50"/>
    <n v="11"/>
  </r>
  <r>
    <n v="5629"/>
    <n v="8"/>
    <x v="7"/>
    <d v="2017-01-05T14:16:48"/>
    <d v="1899-12-30T14:16:48"/>
    <n v="38.299999999999997"/>
  </r>
  <r>
    <n v="5630"/>
    <n v="8"/>
    <x v="7"/>
    <d v="2017-01-04T14:29:46"/>
    <d v="1899-12-30T14:29:46"/>
    <n v="40.700000000000003"/>
  </r>
  <r>
    <n v="5631"/>
    <n v="8"/>
    <x v="7"/>
    <d v="2017-01-06T15:41:46"/>
    <d v="1899-12-30T15:41:46"/>
    <n v="29.1"/>
  </r>
  <r>
    <n v="5632"/>
    <n v="8"/>
    <x v="7"/>
    <d v="2017-01-07T16:07:41"/>
    <d v="1899-12-30T16:07:41"/>
    <n v="10"/>
  </r>
  <r>
    <n v="5633"/>
    <n v="8"/>
    <x v="7"/>
    <d v="2017-01-08T12:56:10"/>
    <d v="1899-12-30T12:56:10"/>
    <n v="10.1"/>
  </r>
  <r>
    <n v="5634"/>
    <n v="8"/>
    <x v="7"/>
    <d v="2017-01-07T16:40:48"/>
    <d v="1899-12-30T16:40:48"/>
    <n v="7"/>
  </r>
  <r>
    <n v="5635"/>
    <n v="8"/>
    <x v="7"/>
    <d v="2017-01-06T15:54:43"/>
    <d v="1899-12-30T15:54:43"/>
    <n v="16.399999999999999"/>
  </r>
  <r>
    <n v="5636"/>
    <n v="8"/>
    <x v="7"/>
    <d v="2017-01-05T15:01:26"/>
    <d v="1899-12-30T15:01:26"/>
    <n v="26.7"/>
  </r>
  <r>
    <n v="5637"/>
    <n v="8"/>
    <x v="7"/>
    <d v="2017-01-06T16:12:00"/>
    <d v="1899-12-30T16:12:00"/>
    <n v="14"/>
  </r>
  <r>
    <n v="5638"/>
    <n v="8"/>
    <x v="7"/>
    <d v="2017-01-07T14:45:36"/>
    <d v="1899-12-30T14:45:36"/>
    <n v="22.2"/>
  </r>
  <r>
    <n v="5639"/>
    <n v="8"/>
    <x v="7"/>
    <d v="2017-01-03T16:59:31"/>
    <d v="1899-12-30T16:59:31"/>
    <n v="3"/>
  </r>
  <r>
    <n v="5640"/>
    <n v="8"/>
    <x v="7"/>
    <d v="2017-01-04T16:30:43"/>
    <d v="1899-12-30T16:30:43"/>
    <n v="1"/>
  </r>
  <r>
    <n v="5641"/>
    <n v="8"/>
    <x v="7"/>
    <d v="2017-01-05T18:57:36"/>
    <d v="1899-12-30T18:57:36"/>
    <n v="3"/>
  </r>
  <r>
    <n v="5642"/>
    <n v="8"/>
    <x v="7"/>
    <d v="2017-01-04T07:07:41"/>
    <d v="1899-12-30T07:07:41"/>
    <n v="12.2"/>
  </r>
  <r>
    <n v="5643"/>
    <n v="8"/>
    <x v="7"/>
    <d v="2017-01-04T19:56:38"/>
    <d v="1899-12-30T19:56:38"/>
    <n v="12"/>
  </r>
  <r>
    <n v="5644"/>
    <n v="8"/>
    <x v="7"/>
    <d v="2017-01-02T10:17:46"/>
    <d v="1899-12-30T10:17:46"/>
    <n v="5.6"/>
  </r>
  <r>
    <n v="5645"/>
    <n v="8"/>
    <x v="7"/>
    <d v="2017-01-07T10:39:22"/>
    <d v="1899-12-30T10:39:22"/>
    <n v="7"/>
  </r>
  <r>
    <n v="5646"/>
    <n v="8"/>
    <x v="7"/>
    <d v="2017-01-03T11:39:50"/>
    <d v="1899-12-30T11:39:50"/>
    <n v="5.3"/>
  </r>
  <r>
    <n v="5647"/>
    <n v="8"/>
    <x v="7"/>
    <d v="2017-01-04T08:55:41"/>
    <d v="1899-12-30T08:55:41"/>
    <n v="14.3"/>
  </r>
  <r>
    <n v="5648"/>
    <n v="8"/>
    <x v="7"/>
    <d v="2017-01-05T15:59:02"/>
    <d v="1899-12-30T15:59:02"/>
    <n v="48.2"/>
  </r>
  <r>
    <n v="5649"/>
    <n v="8"/>
    <x v="7"/>
    <d v="2017-01-05T15:43:12"/>
    <d v="1899-12-30T15:43:12"/>
    <n v="9.9"/>
  </r>
  <r>
    <n v="5650"/>
    <n v="8"/>
    <x v="7"/>
    <d v="2017-01-05T09:57:36"/>
    <d v="1899-12-30T09:57:36"/>
    <n v="2.2000000000000002"/>
  </r>
  <r>
    <n v="5651"/>
    <n v="8"/>
    <x v="7"/>
    <d v="2017-01-03T08:24:00"/>
    <d v="1899-12-30T08:24:00"/>
    <n v="4.8"/>
  </r>
  <r>
    <n v="5652"/>
    <n v="8"/>
    <x v="7"/>
    <d v="2017-01-07T09:46:05"/>
    <d v="1899-12-30T09:46:05"/>
    <n v="15.4"/>
  </r>
  <r>
    <n v="5653"/>
    <n v="8"/>
    <x v="7"/>
    <d v="2017-01-07T07:59:31"/>
    <d v="1899-12-30T07:59:31"/>
    <n v="12.5"/>
  </r>
  <r>
    <n v="5654"/>
    <n v="8"/>
    <x v="7"/>
    <d v="2017-01-02T15:18:43"/>
    <d v="1899-12-30T15:18:43"/>
    <n v="27.2"/>
  </r>
  <r>
    <n v="5655"/>
    <n v="8"/>
    <x v="7"/>
    <d v="2017-01-06T19:20:38"/>
    <d v="1899-12-30T19:20:38"/>
    <n v="14"/>
  </r>
  <r>
    <n v="5656"/>
    <n v="8"/>
    <x v="7"/>
    <d v="2017-01-04T16:36:29"/>
    <d v="1899-12-30T16:36:29"/>
    <n v="13"/>
  </r>
  <r>
    <n v="5657"/>
    <n v="8"/>
    <x v="7"/>
    <d v="2017-01-04T14:34:05"/>
    <d v="1899-12-30T14:34:05"/>
    <n v="35.1"/>
  </r>
  <r>
    <n v="5658"/>
    <n v="8"/>
    <x v="7"/>
    <d v="2017-01-07T11:05:17"/>
    <d v="1899-12-30T11:05:17"/>
    <n v="10"/>
  </r>
  <r>
    <n v="5659"/>
    <n v="8"/>
    <x v="7"/>
    <d v="2017-01-04T12:24:29"/>
    <d v="1899-12-30T12:24:29"/>
    <n v="10.5"/>
  </r>
  <r>
    <n v="5660"/>
    <n v="8"/>
    <x v="7"/>
    <d v="2017-01-07T16:29:17"/>
    <d v="1899-12-30T16:29:17"/>
    <n v="6"/>
  </r>
  <r>
    <n v="5661"/>
    <n v="8"/>
    <x v="7"/>
    <d v="2017-01-07T18:54:43"/>
    <d v="1899-12-30T18:54:43"/>
    <n v="21"/>
  </r>
  <r>
    <n v="5662"/>
    <n v="8"/>
    <x v="7"/>
    <d v="2017-01-07T11:13:55"/>
    <d v="1899-12-30T11:13:55"/>
    <n v="10.8"/>
  </r>
  <r>
    <n v="5663"/>
    <n v="8"/>
    <x v="7"/>
    <d v="2017-01-03T12:37:26"/>
    <d v="1899-12-30T12:37:26"/>
    <n v="6.9"/>
  </r>
  <r>
    <n v="5664"/>
    <n v="8"/>
    <x v="7"/>
    <d v="2017-01-04T16:22:05"/>
    <d v="1899-12-30T16:22:05"/>
    <n v="14"/>
  </r>
  <r>
    <n v="5665"/>
    <n v="8"/>
    <x v="7"/>
    <d v="2017-01-03T11:22:34"/>
    <d v="1899-12-30T11:22:34"/>
    <n v="8.8000000000000007"/>
  </r>
  <r>
    <n v="5666"/>
    <n v="8"/>
    <x v="7"/>
    <d v="2017-01-02T16:33:36"/>
    <d v="1899-12-30T16:33:36"/>
    <n v="7"/>
  </r>
  <r>
    <n v="5667"/>
    <n v="8"/>
    <x v="7"/>
    <d v="2017-01-07T07:33:36"/>
    <d v="1899-12-30T07:33:36"/>
    <n v="8.9"/>
  </r>
  <r>
    <n v="5668"/>
    <n v="8"/>
    <x v="7"/>
    <d v="2017-01-05T13:09:07"/>
    <d v="1899-12-30T13:09:07"/>
    <n v="33.9"/>
  </r>
  <r>
    <n v="5669"/>
    <n v="8"/>
    <x v="7"/>
    <d v="2017-01-04T07:19:12"/>
    <d v="1899-12-30T07:19:12"/>
    <n v="2.2000000000000002"/>
  </r>
  <r>
    <n v="5670"/>
    <n v="8"/>
    <x v="7"/>
    <d v="2017-01-06T17:31:12"/>
    <d v="1899-12-30T17:31:12"/>
    <n v="19"/>
  </r>
  <r>
    <n v="6401"/>
    <n v="9"/>
    <x v="8"/>
    <d v="2017-01-05T11:03:50"/>
    <d v="1899-12-30T11:03:50"/>
    <n v="8.1"/>
  </r>
  <r>
    <n v="6402"/>
    <n v="9"/>
    <x v="8"/>
    <d v="2017-01-03T10:27:50"/>
    <d v="1899-12-30T10:27:50"/>
    <n v="3.5"/>
  </r>
  <r>
    <n v="6403"/>
    <n v="9"/>
    <x v="8"/>
    <d v="2017-01-02T09:38:53"/>
    <d v="1899-12-30T09:38:53"/>
    <n v="1.9"/>
  </r>
  <r>
    <n v="6404"/>
    <n v="9"/>
    <x v="8"/>
    <d v="2017-01-04T07:33:36"/>
    <d v="1899-12-30T07:33:36"/>
    <n v="6.2"/>
  </r>
  <r>
    <n v="6405"/>
    <n v="9"/>
    <x v="8"/>
    <d v="2017-01-04T14:15:22"/>
    <d v="1899-12-30T14:15:22"/>
    <n v="14"/>
  </r>
  <r>
    <n v="6406"/>
    <n v="9"/>
    <x v="8"/>
    <d v="2017-01-07T09:08:38"/>
    <d v="1899-12-30T09:08:38"/>
    <n v="7.6"/>
  </r>
  <r>
    <n v="6407"/>
    <n v="9"/>
    <x v="8"/>
    <d v="2017-01-08T18:27:22"/>
    <d v="1899-12-30T18:27:22"/>
    <n v="5"/>
  </r>
  <r>
    <n v="6408"/>
    <n v="9"/>
    <x v="8"/>
    <d v="2017-01-02T16:56:38"/>
    <d v="1899-12-30T16:56:38"/>
    <n v="7"/>
  </r>
  <r>
    <n v="6409"/>
    <n v="9"/>
    <x v="8"/>
    <d v="2017-01-07T17:35:31"/>
    <d v="1899-12-30T17:35:31"/>
    <n v="5"/>
  </r>
  <r>
    <n v="6410"/>
    <n v="9"/>
    <x v="8"/>
    <d v="2017-01-04T14:44:10"/>
    <d v="1899-12-30T14:44:10"/>
    <n v="31.8"/>
  </r>
  <r>
    <n v="6411"/>
    <n v="9"/>
    <x v="8"/>
    <d v="2017-01-04T08:24:00"/>
    <d v="1899-12-30T08:24:00"/>
    <n v="9.3000000000000007"/>
  </r>
  <r>
    <n v="6412"/>
    <n v="9"/>
    <x v="8"/>
    <d v="2017-01-07T09:47:31"/>
    <d v="1899-12-30T09:47:31"/>
    <n v="11"/>
  </r>
  <r>
    <n v="6413"/>
    <n v="9"/>
    <x v="8"/>
    <d v="2017-01-04T18:27:22"/>
    <d v="1899-12-30T18:27:22"/>
    <n v="11"/>
  </r>
  <r>
    <n v="6414"/>
    <n v="9"/>
    <x v="8"/>
    <d v="2017-01-06T17:45:36"/>
    <d v="1899-12-30T17:45:36"/>
    <n v="15"/>
  </r>
  <r>
    <n v="6415"/>
    <n v="9"/>
    <x v="8"/>
    <d v="2017-01-05T15:31:41"/>
    <d v="1899-12-30T15:31:41"/>
    <n v="48.3"/>
  </r>
  <r>
    <n v="6416"/>
    <n v="9"/>
    <x v="8"/>
    <d v="2017-01-06T19:39:22"/>
    <d v="1899-12-30T19:39:22"/>
    <n v="20"/>
  </r>
  <r>
    <n v="6417"/>
    <n v="9"/>
    <x v="8"/>
    <d v="2017-01-03T11:26:53"/>
    <d v="1899-12-30T11:26:53"/>
    <n v="4.3"/>
  </r>
  <r>
    <n v="6418"/>
    <n v="9"/>
    <x v="8"/>
    <d v="2017-01-06T14:28:19"/>
    <d v="1899-12-30T14:28:19"/>
    <n v="29.6"/>
  </r>
  <r>
    <n v="6419"/>
    <n v="9"/>
    <x v="8"/>
    <d v="2017-01-06T16:52:19"/>
    <d v="1899-12-30T16:52:19"/>
    <n v="18"/>
  </r>
  <r>
    <n v="6420"/>
    <n v="9"/>
    <x v="8"/>
    <d v="2017-01-08T10:19:12"/>
    <d v="1899-12-30T10:19:12"/>
    <n v="4.5999999999999996"/>
  </r>
  <r>
    <n v="6421"/>
    <n v="9"/>
    <x v="8"/>
    <d v="2017-01-03T11:34:05"/>
    <d v="1899-12-30T11:34:05"/>
    <n v="5"/>
  </r>
  <r>
    <n v="6422"/>
    <n v="9"/>
    <x v="8"/>
    <d v="2017-01-03T09:46:05"/>
    <d v="1899-12-30T09:46:05"/>
    <n v="15.2"/>
  </r>
  <r>
    <n v="6423"/>
    <n v="9"/>
    <x v="8"/>
    <d v="2017-01-04T15:34:34"/>
    <d v="1899-12-30T15:34:34"/>
    <n v="16.600000000000001"/>
  </r>
  <r>
    <n v="6424"/>
    <n v="9"/>
    <x v="8"/>
    <d v="2017-01-08T14:28:19"/>
    <d v="1899-12-30T14:28:19"/>
    <n v="52.7"/>
  </r>
  <r>
    <n v="6425"/>
    <n v="9"/>
    <x v="8"/>
    <d v="2017-01-05T17:11:02"/>
    <d v="1899-12-30T17:11:02"/>
    <n v="7"/>
  </r>
  <r>
    <n v="6426"/>
    <n v="9"/>
    <x v="8"/>
    <d v="2017-01-02T13:19:12"/>
    <d v="1899-12-30T13:19:12"/>
    <n v="51.6"/>
  </r>
  <r>
    <n v="6427"/>
    <n v="9"/>
    <x v="8"/>
    <d v="2017-01-02T19:43:41"/>
    <d v="1899-12-30T19:43:41"/>
    <n v="4"/>
  </r>
  <r>
    <n v="6428"/>
    <n v="9"/>
    <x v="8"/>
    <d v="2017-01-08T19:14:53"/>
    <d v="1899-12-30T19:14:53"/>
    <n v="9"/>
  </r>
  <r>
    <n v="6429"/>
    <n v="9"/>
    <x v="8"/>
    <d v="2017-01-07T08:24:00"/>
    <d v="1899-12-30T08:24:00"/>
    <n v="13.8"/>
  </r>
  <r>
    <n v="6430"/>
    <n v="9"/>
    <x v="8"/>
    <d v="2017-01-05T17:15:22"/>
    <d v="1899-12-30T17:15:22"/>
    <n v="11"/>
  </r>
  <r>
    <n v="7201"/>
    <n v="10"/>
    <x v="9"/>
    <d v="2017-01-04T14:08:10"/>
    <d v="1899-12-30T14:08:10"/>
    <n v="6.2"/>
  </r>
  <r>
    <n v="7202"/>
    <n v="10"/>
    <x v="9"/>
    <d v="2017-01-05T12:14:24"/>
    <d v="1899-12-30T12:14:24"/>
    <n v="4.4000000000000004"/>
  </r>
  <r>
    <n v="7203"/>
    <n v="10"/>
    <x v="9"/>
    <d v="2017-01-02T07:19:12"/>
    <d v="1899-12-30T07:19:12"/>
    <n v="14.3"/>
  </r>
  <r>
    <n v="7204"/>
    <n v="10"/>
    <x v="9"/>
    <d v="2017-01-02T15:36:00"/>
    <d v="1899-12-30T15:36:00"/>
    <n v="10"/>
  </r>
  <r>
    <n v="7205"/>
    <n v="10"/>
    <x v="9"/>
    <d v="2017-01-08T07:29:17"/>
    <d v="1899-12-30T07:29:17"/>
    <n v="8.1999999999999993"/>
  </r>
  <r>
    <n v="7206"/>
    <n v="10"/>
    <x v="9"/>
    <d v="2017-01-05T18:05:46"/>
    <d v="1899-12-30T18:05:46"/>
    <n v="14"/>
  </r>
  <r>
    <n v="7207"/>
    <n v="10"/>
    <x v="9"/>
    <d v="2017-01-06T09:18:43"/>
    <d v="1899-12-30T09:18:43"/>
    <n v="16.100000000000001"/>
  </r>
  <r>
    <n v="7208"/>
    <n v="10"/>
    <x v="9"/>
    <d v="2017-01-04T13:42:14"/>
    <d v="1899-12-30T13:42:14"/>
    <n v="18.3"/>
  </r>
  <r>
    <n v="7209"/>
    <n v="10"/>
    <x v="9"/>
    <d v="2017-01-06T18:01:26"/>
    <d v="1899-12-30T18:01:26"/>
    <n v="21"/>
  </r>
  <r>
    <n v="7210"/>
    <n v="10"/>
    <x v="9"/>
    <d v="2017-01-02T18:17:17"/>
    <d v="1899-12-30T18:17:17"/>
    <n v="5"/>
  </r>
  <r>
    <n v="7211"/>
    <n v="10"/>
    <x v="9"/>
    <d v="2017-01-02T13:16:19"/>
    <d v="1899-12-30T13:16:19"/>
    <n v="24.1"/>
  </r>
  <r>
    <n v="7212"/>
    <n v="10"/>
    <x v="9"/>
    <d v="2017-01-06T18:34:34"/>
    <d v="1899-12-30T18:34:34"/>
    <n v="15"/>
  </r>
  <r>
    <n v="7213"/>
    <n v="10"/>
    <x v="9"/>
    <d v="2017-01-06T19:10:34"/>
    <d v="1899-12-30T19:10:34"/>
    <n v="14"/>
  </r>
  <r>
    <n v="7214"/>
    <n v="10"/>
    <x v="9"/>
    <d v="2017-01-05T10:55:12"/>
    <d v="1899-12-30T10:55:12"/>
    <n v="6.7"/>
  </r>
  <r>
    <n v="7215"/>
    <n v="10"/>
    <x v="9"/>
    <d v="2017-01-02T11:34:05"/>
    <d v="1899-12-30T11:34:05"/>
    <n v="1.7"/>
  </r>
  <r>
    <n v="7216"/>
    <n v="10"/>
    <x v="9"/>
    <d v="2017-01-02T13:06:14"/>
    <d v="1899-12-30T13:06:14"/>
    <n v="22.1"/>
  </r>
  <r>
    <n v="7217"/>
    <n v="10"/>
    <x v="9"/>
    <d v="2017-01-05T12:21:36"/>
    <d v="1899-12-30T12:21:36"/>
    <n v="9.1999999999999993"/>
  </r>
  <r>
    <n v="7218"/>
    <n v="10"/>
    <x v="9"/>
    <d v="2017-01-08T09:34:34"/>
    <d v="1899-12-30T09:34:34"/>
    <n v="15.3"/>
  </r>
  <r>
    <n v="7219"/>
    <n v="10"/>
    <x v="9"/>
    <d v="2017-01-02T07:40:48"/>
    <d v="1899-12-30T07:40:48"/>
    <n v="1.7"/>
  </r>
  <r>
    <n v="7220"/>
    <n v="10"/>
    <x v="9"/>
    <d v="2017-01-07T13:04:48"/>
    <d v="1899-12-30T13:04:48"/>
    <n v="50"/>
  </r>
  <r>
    <n v="7221"/>
    <n v="10"/>
    <x v="9"/>
    <d v="2017-01-04T13:33:36"/>
    <d v="1899-12-30T13:33:36"/>
    <n v="35.5"/>
  </r>
  <r>
    <n v="7222"/>
    <n v="10"/>
    <x v="9"/>
    <d v="2017-01-03T13:10:34"/>
    <d v="1899-12-30T13:10:34"/>
    <n v="51.6"/>
  </r>
  <r>
    <n v="7223"/>
    <n v="10"/>
    <x v="9"/>
    <d v="2017-01-02T16:35:02"/>
    <d v="1899-12-30T16:35:02"/>
    <n v="12"/>
  </r>
  <r>
    <n v="7224"/>
    <n v="10"/>
    <x v="9"/>
    <d v="2017-01-04T07:26:24"/>
    <d v="1899-12-30T07:26:24"/>
    <n v="6.3"/>
  </r>
  <r>
    <n v="7225"/>
    <n v="10"/>
    <x v="9"/>
    <d v="2017-01-02T11:48:29"/>
    <d v="1899-12-30T11:48:29"/>
    <n v="6.4"/>
  </r>
  <r>
    <n v="7226"/>
    <n v="10"/>
    <x v="9"/>
    <d v="2017-01-08T16:43:41"/>
    <d v="1899-12-30T16:43:41"/>
    <n v="3"/>
  </r>
  <r>
    <n v="7227"/>
    <n v="10"/>
    <x v="9"/>
    <d v="2017-01-08T13:50:53"/>
    <d v="1899-12-30T13:50:53"/>
    <n v="10.8"/>
  </r>
  <r>
    <n v="7228"/>
    <n v="10"/>
    <x v="9"/>
    <d v="2017-01-08T13:03:22"/>
    <d v="1899-12-30T13:03:22"/>
    <n v="42.6"/>
  </r>
  <r>
    <n v="7229"/>
    <n v="10"/>
    <x v="9"/>
    <d v="2017-01-03T08:22:34"/>
    <d v="1899-12-30T08:22:34"/>
    <n v="6.2"/>
  </r>
  <r>
    <n v="7230"/>
    <n v="10"/>
    <x v="9"/>
    <d v="2017-01-04T13:59:31"/>
    <d v="1899-12-30T13:59:31"/>
    <n v="8.5"/>
  </r>
  <r>
    <n v="7231"/>
    <n v="10"/>
    <x v="9"/>
    <d v="2017-01-06T17:55:41"/>
    <d v="1899-12-30T17:55:41"/>
    <n v="19"/>
  </r>
  <r>
    <n v="7232"/>
    <n v="10"/>
    <x v="9"/>
    <d v="2017-01-07T10:27:50"/>
    <d v="1899-12-30T10:27:50"/>
    <n v="1.5"/>
  </r>
  <r>
    <n v="7233"/>
    <n v="10"/>
    <x v="9"/>
    <d v="2017-01-07T18:15:50"/>
    <d v="1899-12-30T18:15:50"/>
    <n v="18"/>
  </r>
  <r>
    <n v="7234"/>
    <n v="10"/>
    <x v="9"/>
    <d v="2017-01-02T18:25:55"/>
    <d v="1899-12-30T18:25:55"/>
    <n v="15"/>
  </r>
  <r>
    <n v="7235"/>
    <n v="10"/>
    <x v="9"/>
    <d v="2017-01-02T16:22:05"/>
    <d v="1899-12-30T16:22:05"/>
    <n v="17"/>
  </r>
  <r>
    <n v="7236"/>
    <n v="10"/>
    <x v="9"/>
    <d v="2017-01-02T14:38:24"/>
    <d v="1899-12-30T14:38:24"/>
    <n v="12.7"/>
  </r>
  <r>
    <n v="7237"/>
    <n v="10"/>
    <x v="9"/>
    <d v="2017-01-06T19:45:07"/>
    <d v="1899-12-30T19:45:07"/>
    <n v="14"/>
  </r>
  <r>
    <n v="7238"/>
    <n v="10"/>
    <x v="9"/>
    <d v="2017-01-04T08:00:58"/>
    <d v="1899-12-30T08:00:58"/>
    <n v="7.9"/>
  </r>
  <r>
    <n v="7239"/>
    <n v="10"/>
    <x v="9"/>
    <d v="2017-01-04T08:16:48"/>
    <d v="1899-12-30T08:16:48"/>
    <n v="12.2"/>
  </r>
  <r>
    <n v="7240"/>
    <n v="10"/>
    <x v="9"/>
    <d v="2017-01-03T15:14:24"/>
    <d v="1899-12-30T15:14:24"/>
    <n v="42.5"/>
  </r>
  <r>
    <n v="7241"/>
    <n v="10"/>
    <x v="9"/>
    <d v="2017-01-05T16:29:17"/>
    <d v="1899-12-30T16:29:17"/>
    <n v="21"/>
  </r>
  <r>
    <n v="7242"/>
    <n v="10"/>
    <x v="9"/>
    <d v="2017-01-02T10:59:31"/>
    <d v="1899-12-30T10:59:31"/>
    <n v="10.5"/>
  </r>
  <r>
    <n v="7243"/>
    <n v="10"/>
    <x v="9"/>
    <d v="2017-01-07T11:15:22"/>
    <d v="1899-12-30T11:15:22"/>
    <n v="9.4"/>
  </r>
  <r>
    <n v="7244"/>
    <n v="10"/>
    <x v="9"/>
    <d v="2017-01-08T13:42:14"/>
    <d v="1899-12-30T13:42:14"/>
    <n v="35.799999999999997"/>
  </r>
  <r>
    <n v="7245"/>
    <n v="10"/>
    <x v="9"/>
    <d v="2017-01-02T15:30:14"/>
    <d v="1899-12-30T15:30:14"/>
    <n v="46.9"/>
  </r>
  <r>
    <n v="7246"/>
    <n v="10"/>
    <x v="9"/>
    <d v="2017-01-05T15:47:31"/>
    <d v="1899-12-30T15:47:31"/>
    <n v="31.3"/>
  </r>
  <r>
    <n v="7247"/>
    <n v="10"/>
    <x v="9"/>
    <d v="2017-01-02T12:44:38"/>
    <d v="1899-12-30T12:44:38"/>
    <n v="3.3"/>
  </r>
  <r>
    <n v="7248"/>
    <n v="10"/>
    <x v="9"/>
    <d v="2017-01-02T11:49:55"/>
    <d v="1899-12-30T11:49:55"/>
    <n v="2.6"/>
  </r>
  <r>
    <n v="7249"/>
    <n v="10"/>
    <x v="9"/>
    <d v="2017-01-07T17:03:50"/>
    <d v="1899-12-30T17:03:50"/>
    <n v="3"/>
  </r>
  <r>
    <n v="7250"/>
    <n v="10"/>
    <x v="9"/>
    <d v="2017-01-07T17:24:00"/>
    <d v="1899-12-30T17:24:00"/>
    <n v="14"/>
  </r>
  <r>
    <n v="7251"/>
    <n v="10"/>
    <x v="9"/>
    <d v="2017-01-07T11:12:29"/>
    <d v="1899-12-30T11:12:29"/>
    <n v="10.9"/>
  </r>
  <r>
    <n v="7252"/>
    <n v="10"/>
    <x v="9"/>
    <d v="2017-01-06T16:55:12"/>
    <d v="1899-12-30T16:55:12"/>
    <n v="13"/>
  </r>
  <r>
    <n v="7253"/>
    <n v="10"/>
    <x v="9"/>
    <d v="2017-01-02T10:27:50"/>
    <d v="1899-12-30T10:27:50"/>
    <n v="6.6"/>
  </r>
  <r>
    <n v="7254"/>
    <n v="10"/>
    <x v="9"/>
    <d v="2017-01-05T07:01:55"/>
    <d v="1899-12-30T07:01:55"/>
    <n v="3.4"/>
  </r>
  <r>
    <n v="7255"/>
    <n v="10"/>
    <x v="9"/>
    <d v="2017-01-03T07:26:24"/>
    <d v="1899-12-30T07:26:24"/>
    <n v="9.1"/>
  </r>
  <r>
    <n v="7256"/>
    <n v="10"/>
    <x v="9"/>
    <d v="2017-01-07T17:58:34"/>
    <d v="1899-12-30T17:58:34"/>
    <n v="8"/>
  </r>
  <r>
    <n v="7257"/>
    <n v="10"/>
    <x v="9"/>
    <d v="2017-01-07T13:19:12"/>
    <d v="1899-12-30T13:19:12"/>
    <n v="20.6"/>
  </r>
  <r>
    <n v="7258"/>
    <n v="10"/>
    <x v="9"/>
    <d v="2017-01-06T10:32:10"/>
    <d v="1899-12-30T10:32:10"/>
    <n v="2.4"/>
  </r>
  <r>
    <n v="7259"/>
    <n v="10"/>
    <x v="9"/>
    <d v="2017-01-04T11:34:05"/>
    <d v="1899-12-30T11:34:05"/>
    <n v="6.8"/>
  </r>
  <r>
    <n v="7260"/>
    <n v="10"/>
    <x v="9"/>
    <d v="2017-01-05T18:30:14"/>
    <d v="1899-12-30T18:30:14"/>
    <n v="3"/>
  </r>
  <r>
    <n v="7261"/>
    <n v="10"/>
    <x v="9"/>
    <d v="2017-01-02T14:09:36"/>
    <d v="1899-12-30T14:09:36"/>
    <n v="20.100000000000001"/>
  </r>
  <r>
    <n v="7262"/>
    <n v="10"/>
    <x v="9"/>
    <d v="2017-01-06T11:32:38"/>
    <d v="1899-12-30T11:32:38"/>
    <n v="7.9"/>
  </r>
  <r>
    <n v="7263"/>
    <n v="10"/>
    <x v="9"/>
    <d v="2017-01-08T11:19:41"/>
    <d v="1899-12-30T11:19:41"/>
    <n v="6.6"/>
  </r>
  <r>
    <n v="7264"/>
    <n v="10"/>
    <x v="9"/>
    <d v="2017-01-04T07:39:22"/>
    <d v="1899-12-30T07:39:22"/>
    <n v="1.7"/>
  </r>
  <r>
    <n v="7265"/>
    <n v="10"/>
    <x v="9"/>
    <d v="2017-01-08T09:14:24"/>
    <d v="1899-12-30T09:14:24"/>
    <n v="9.5"/>
  </r>
  <r>
    <n v="7266"/>
    <n v="10"/>
    <x v="9"/>
    <d v="2017-01-02T19:03:22"/>
    <d v="1899-12-30T19:03:22"/>
    <n v="18"/>
  </r>
  <r>
    <n v="7267"/>
    <n v="10"/>
    <x v="9"/>
    <d v="2017-01-04T09:59:02"/>
    <d v="1899-12-30T09:59:02"/>
    <n v="6.4"/>
  </r>
  <r>
    <n v="7268"/>
    <n v="10"/>
    <x v="9"/>
    <d v="2017-01-06T10:29:17"/>
    <d v="1899-12-30T10:29:17"/>
    <n v="3.1"/>
  </r>
  <r>
    <n v="7269"/>
    <n v="10"/>
    <x v="9"/>
    <d v="2017-01-04T18:28:48"/>
    <d v="1899-12-30T18:28:48"/>
    <n v="11"/>
  </r>
  <r>
    <n v="7270"/>
    <n v="10"/>
    <x v="9"/>
    <d v="2017-01-02T13:39:22"/>
    <d v="1899-12-30T13:39:22"/>
    <n v="8.4"/>
  </r>
  <r>
    <n v="7271"/>
    <n v="10"/>
    <x v="9"/>
    <d v="2017-01-06T13:59:31"/>
    <d v="1899-12-30T13:59:31"/>
    <n v="3.2"/>
  </r>
  <r>
    <n v="7272"/>
    <n v="10"/>
    <x v="9"/>
    <d v="2017-01-07T15:00:00"/>
    <d v="1899-12-30T15:00:00"/>
    <n v="41.6"/>
  </r>
  <r>
    <n v="7273"/>
    <n v="10"/>
    <x v="9"/>
    <d v="2017-01-05T19:45:07"/>
    <d v="1899-12-30T19:45:07"/>
    <n v="15"/>
  </r>
  <r>
    <n v="7274"/>
    <n v="10"/>
    <x v="9"/>
    <d v="2017-01-02T19:35:02"/>
    <d v="1899-12-30T19:35:02"/>
    <n v="3"/>
  </r>
  <r>
    <n v="7275"/>
    <n v="10"/>
    <x v="9"/>
    <d v="2017-01-07T17:00:58"/>
    <d v="1899-12-30T17:00:58"/>
    <n v="20"/>
  </r>
  <r>
    <n v="7276"/>
    <n v="10"/>
    <x v="9"/>
    <d v="2017-01-05T13:14:53"/>
    <d v="1899-12-30T13:14:53"/>
    <n v="33.200000000000003"/>
  </r>
  <r>
    <n v="7277"/>
    <n v="10"/>
    <x v="9"/>
    <d v="2017-01-03T10:55:12"/>
    <d v="1899-12-30T10:55:12"/>
    <n v="9.1"/>
  </r>
  <r>
    <n v="7278"/>
    <n v="10"/>
    <x v="9"/>
    <d v="2017-01-08T16:06:14"/>
    <d v="1899-12-30T16:06:14"/>
    <n v="18"/>
  </r>
  <r>
    <n v="7279"/>
    <n v="10"/>
    <x v="9"/>
    <d v="2017-01-05T07:13:26"/>
    <d v="1899-12-30T07:13:26"/>
    <n v="14"/>
  </r>
  <r>
    <n v="7280"/>
    <n v="10"/>
    <x v="9"/>
    <d v="2017-01-08T08:29:46"/>
    <d v="1899-12-30T08:29:46"/>
    <n v="7.7"/>
  </r>
  <r>
    <n v="7281"/>
    <n v="10"/>
    <x v="9"/>
    <d v="2017-01-08T11:13:55"/>
    <d v="1899-12-30T11:13:55"/>
    <n v="1.9"/>
  </r>
  <r>
    <n v="7282"/>
    <n v="10"/>
    <x v="9"/>
    <d v="2017-01-06T07:39:22"/>
    <d v="1899-12-30T07:39:22"/>
    <n v="9.5"/>
  </r>
  <r>
    <n v="7283"/>
    <n v="10"/>
    <x v="9"/>
    <d v="2017-01-06T19:50:53"/>
    <d v="1899-12-30T19:50:53"/>
    <n v="13"/>
  </r>
  <r>
    <n v="7284"/>
    <n v="10"/>
    <x v="9"/>
    <d v="2017-01-08T18:24:29"/>
    <d v="1899-12-30T18:24:29"/>
    <n v="11"/>
  </r>
  <r>
    <n v="7285"/>
    <n v="10"/>
    <x v="9"/>
    <d v="2017-01-05T09:15:50"/>
    <d v="1899-12-30T09:15:50"/>
    <n v="8.1"/>
  </r>
  <r>
    <n v="7286"/>
    <n v="10"/>
    <x v="9"/>
    <d v="2017-01-04T18:14:24"/>
    <d v="1899-12-30T18:14:24"/>
    <n v="14"/>
  </r>
  <r>
    <n v="7287"/>
    <n v="10"/>
    <x v="9"/>
    <d v="2017-01-06T13:14:53"/>
    <d v="1899-12-30T13:14:53"/>
    <n v="20.3"/>
  </r>
  <r>
    <n v="7288"/>
    <n v="10"/>
    <x v="9"/>
    <d v="2017-01-03T12:25:55"/>
    <d v="1899-12-30T12:25:55"/>
    <n v="4.2"/>
  </r>
  <r>
    <n v="7289"/>
    <n v="10"/>
    <x v="9"/>
    <d v="2017-01-03T07:23:31"/>
    <d v="1899-12-30T07:23:31"/>
    <n v="13.8"/>
  </r>
  <r>
    <n v="7290"/>
    <n v="10"/>
    <x v="9"/>
    <d v="2017-01-04T18:28:48"/>
    <d v="1899-12-30T18:28:48"/>
    <n v="15"/>
  </r>
  <r>
    <n v="7291"/>
    <n v="10"/>
    <x v="9"/>
    <d v="2017-01-08T09:59:02"/>
    <d v="1899-12-30T09:59:02"/>
    <n v="3.8"/>
  </r>
  <r>
    <n v="7292"/>
    <n v="10"/>
    <x v="9"/>
    <d v="2017-01-04T08:26:53"/>
    <d v="1899-12-30T08:26:53"/>
    <n v="13.9"/>
  </r>
  <r>
    <n v="7293"/>
    <n v="10"/>
    <x v="9"/>
    <d v="2017-01-05T10:33:36"/>
    <d v="1899-12-30T10:33:36"/>
    <n v="3.4"/>
  </r>
  <r>
    <n v="7294"/>
    <n v="10"/>
    <x v="9"/>
    <d v="2017-01-06T14:12:29"/>
    <d v="1899-12-30T14:12:29"/>
    <n v="9.1"/>
  </r>
  <r>
    <n v="7295"/>
    <n v="10"/>
    <x v="9"/>
    <d v="2017-01-05T07:35:02"/>
    <d v="1899-12-30T07:35:02"/>
    <n v="10.4"/>
  </r>
  <r>
    <n v="7296"/>
    <n v="10"/>
    <x v="9"/>
    <d v="2017-01-07T11:25:26"/>
    <d v="1899-12-30T11:25:26"/>
    <n v="9.1"/>
  </r>
  <r>
    <n v="7297"/>
    <n v="10"/>
    <x v="9"/>
    <d v="2017-01-08T15:00:00"/>
    <d v="1899-12-30T15:00:00"/>
    <n v="51"/>
  </r>
  <r>
    <n v="7298"/>
    <n v="10"/>
    <x v="9"/>
    <d v="2017-01-02T12:37:26"/>
    <d v="1899-12-30T12:37:26"/>
    <n v="1.3"/>
  </r>
  <r>
    <n v="7299"/>
    <n v="10"/>
    <x v="9"/>
    <d v="2017-01-05T14:39:50"/>
    <d v="1899-12-30T14:39:50"/>
    <n v="42.7"/>
  </r>
  <r>
    <n v="7300"/>
    <n v="10"/>
    <x v="9"/>
    <d v="2017-01-06T16:17:46"/>
    <d v="1899-12-30T16:17:46"/>
    <n v="9"/>
  </r>
  <r>
    <n v="7301"/>
    <n v="10"/>
    <x v="9"/>
    <d v="2017-01-08T08:13:55"/>
    <d v="1899-12-30T08:13:55"/>
    <n v="5.4"/>
  </r>
  <r>
    <n v="7302"/>
    <n v="10"/>
    <x v="9"/>
    <d v="2017-01-02T10:58:05"/>
    <d v="1899-12-30T10:58:05"/>
    <n v="2.6"/>
  </r>
  <r>
    <n v="7303"/>
    <n v="10"/>
    <x v="9"/>
    <d v="2017-01-05T14:36:58"/>
    <d v="1899-12-30T14:36:58"/>
    <n v="24.1"/>
  </r>
  <r>
    <n v="7304"/>
    <n v="10"/>
    <x v="9"/>
    <d v="2017-01-04T15:23:02"/>
    <d v="1899-12-30T15:23:02"/>
    <n v="51"/>
  </r>
  <r>
    <n v="7305"/>
    <n v="10"/>
    <x v="9"/>
    <d v="2017-01-04T14:52:48"/>
    <d v="1899-12-30T14:52:48"/>
    <n v="13.8"/>
  </r>
  <r>
    <n v="7306"/>
    <n v="10"/>
    <x v="9"/>
    <d v="2017-01-06T17:35:31"/>
    <d v="1899-12-30T17:35:31"/>
    <n v="15"/>
  </r>
  <r>
    <n v="7307"/>
    <n v="10"/>
    <x v="9"/>
    <d v="2017-01-02T13:49:26"/>
    <d v="1899-12-30T13:49:26"/>
    <n v="41.3"/>
  </r>
  <r>
    <n v="7308"/>
    <n v="10"/>
    <x v="9"/>
    <d v="2017-01-08T07:17:46"/>
    <d v="1899-12-30T07:17:46"/>
    <n v="3.3"/>
  </r>
  <r>
    <n v="7309"/>
    <n v="10"/>
    <x v="9"/>
    <d v="2017-01-05T10:24:58"/>
    <d v="1899-12-30T10:24:58"/>
    <n v="3.5"/>
  </r>
  <r>
    <n v="7310"/>
    <n v="10"/>
    <x v="9"/>
    <d v="2017-01-08T10:23:31"/>
    <d v="1899-12-30T10:23:31"/>
    <n v="3.6"/>
  </r>
  <r>
    <n v="7311"/>
    <n v="10"/>
    <x v="9"/>
    <d v="2017-01-06T07:46:34"/>
    <d v="1899-12-30T07:46:34"/>
    <n v="11.2"/>
  </r>
  <r>
    <n v="7312"/>
    <n v="10"/>
    <x v="9"/>
    <d v="2017-01-04T08:16:48"/>
    <d v="1899-12-30T08:16:48"/>
    <n v="3.5"/>
  </r>
  <r>
    <n v="7313"/>
    <n v="10"/>
    <x v="9"/>
    <d v="2017-01-07T10:49:26"/>
    <d v="1899-12-30T10:49:26"/>
    <n v="3"/>
  </r>
  <r>
    <n v="7314"/>
    <n v="10"/>
    <x v="9"/>
    <d v="2017-01-07T16:06:14"/>
    <d v="1899-12-30T16:06:14"/>
    <n v="4"/>
  </r>
  <r>
    <n v="7315"/>
    <n v="10"/>
    <x v="9"/>
    <d v="2017-01-06T08:00:58"/>
    <d v="1899-12-30T08:00:58"/>
    <n v="5.2"/>
  </r>
  <r>
    <n v="7316"/>
    <n v="10"/>
    <x v="9"/>
    <d v="2017-01-07T19:06:14"/>
    <d v="1899-12-30T19:06:14"/>
    <n v="12"/>
  </r>
  <r>
    <n v="7317"/>
    <n v="10"/>
    <x v="9"/>
    <d v="2017-01-08T16:26:24"/>
    <d v="1899-12-30T16:26:24"/>
    <n v="16"/>
  </r>
  <r>
    <n v="7318"/>
    <n v="10"/>
    <x v="9"/>
    <d v="2017-01-08T10:22:05"/>
    <d v="1899-12-30T10:22:05"/>
    <n v="9.3000000000000007"/>
  </r>
  <r>
    <n v="7319"/>
    <n v="10"/>
    <x v="9"/>
    <d v="2017-01-08T09:30:14"/>
    <d v="1899-12-30T09:30:14"/>
    <n v="15.2"/>
  </r>
  <r>
    <n v="7320"/>
    <n v="10"/>
    <x v="9"/>
    <d v="2017-01-05T14:51:22"/>
    <d v="1899-12-30T14:51:22"/>
    <n v="34.1"/>
  </r>
  <r>
    <n v="7321"/>
    <n v="10"/>
    <x v="9"/>
    <d v="2017-01-05T09:18:43"/>
    <d v="1899-12-30T09:18:43"/>
    <n v="16.3"/>
  </r>
  <r>
    <n v="7322"/>
    <n v="10"/>
    <x v="9"/>
    <d v="2017-01-03T07:04:48"/>
    <d v="1899-12-30T07:04:48"/>
    <n v="11.7"/>
  </r>
  <r>
    <n v="7323"/>
    <n v="10"/>
    <x v="9"/>
    <d v="2017-01-08T16:16:19"/>
    <d v="1899-12-30T16:16:19"/>
    <n v="13"/>
  </r>
  <r>
    <n v="7324"/>
    <n v="10"/>
    <x v="9"/>
    <d v="2017-01-02T10:40:48"/>
    <d v="1899-12-30T10:40:48"/>
    <n v="7.8"/>
  </r>
  <r>
    <n v="7325"/>
    <n v="10"/>
    <x v="9"/>
    <d v="2017-01-06T11:39:50"/>
    <d v="1899-12-30T11:39:50"/>
    <n v="5.4"/>
  </r>
  <r>
    <n v="7326"/>
    <n v="10"/>
    <x v="9"/>
    <d v="2017-01-07T08:51:22"/>
    <d v="1899-12-30T08:51:22"/>
    <n v="14.5"/>
  </r>
  <r>
    <n v="7327"/>
    <n v="10"/>
    <x v="9"/>
    <d v="2017-01-05T18:15:50"/>
    <d v="1899-12-30T18:15:50"/>
    <n v="3"/>
  </r>
  <r>
    <n v="7328"/>
    <n v="10"/>
    <x v="9"/>
    <d v="2017-01-06T19:52:19"/>
    <d v="1899-12-30T19:52:19"/>
    <n v="4"/>
  </r>
  <r>
    <n v="7329"/>
    <n v="10"/>
    <x v="9"/>
    <d v="2017-01-02T16:58:05"/>
    <d v="1899-12-30T16:58:05"/>
    <n v="7"/>
  </r>
  <r>
    <n v="7330"/>
    <n v="10"/>
    <x v="9"/>
    <d v="2017-01-02T09:38:53"/>
    <d v="1899-12-30T09:38:53"/>
    <n v="10"/>
  </r>
  <r>
    <n v="7331"/>
    <n v="10"/>
    <x v="9"/>
    <d v="2017-01-07T15:12:58"/>
    <d v="1899-12-30T15:12:58"/>
    <n v="16.3"/>
  </r>
  <r>
    <n v="7332"/>
    <n v="10"/>
    <x v="9"/>
    <d v="2017-01-06T13:30:43"/>
    <d v="1899-12-30T13:30:43"/>
    <n v="50.2"/>
  </r>
  <r>
    <n v="7333"/>
    <n v="10"/>
    <x v="9"/>
    <d v="2017-01-02T14:32:38"/>
    <d v="1899-12-30T14:32:38"/>
    <n v="32.9"/>
  </r>
  <r>
    <n v="7334"/>
    <n v="10"/>
    <x v="9"/>
    <d v="2017-01-03T11:39:50"/>
    <d v="1899-12-30T11:39:50"/>
    <n v="6.2"/>
  </r>
  <r>
    <n v="7335"/>
    <n v="10"/>
    <x v="9"/>
    <d v="2017-01-03T14:13:55"/>
    <d v="1899-12-30T14:13:55"/>
    <n v="37.299999999999997"/>
  </r>
  <r>
    <n v="7336"/>
    <n v="10"/>
    <x v="9"/>
    <d v="2017-01-08T08:35:31"/>
    <d v="1899-12-30T08:35:31"/>
    <n v="7.8"/>
  </r>
  <r>
    <n v="7337"/>
    <n v="10"/>
    <x v="9"/>
    <d v="2017-01-02T10:32:10"/>
    <d v="1899-12-30T10:32:10"/>
    <n v="10.4"/>
  </r>
  <r>
    <n v="7338"/>
    <n v="10"/>
    <x v="9"/>
    <d v="2017-01-06T16:20:38"/>
    <d v="1899-12-30T16:20:38"/>
    <n v="5"/>
  </r>
  <r>
    <n v="7339"/>
    <n v="10"/>
    <x v="9"/>
    <d v="2017-01-02T08:19:41"/>
    <d v="1899-12-30T08:19:41"/>
    <n v="3.3"/>
  </r>
  <r>
    <n v="7340"/>
    <n v="10"/>
    <x v="9"/>
    <d v="2017-01-03T09:57:36"/>
    <d v="1899-12-30T09:57:36"/>
    <n v="11.2"/>
  </r>
  <r>
    <n v="7341"/>
    <n v="10"/>
    <x v="9"/>
    <d v="2017-01-06T18:11:31"/>
    <d v="1899-12-30T18:11:31"/>
    <n v="2"/>
  </r>
  <r>
    <n v="7342"/>
    <n v="10"/>
    <x v="9"/>
    <d v="2017-01-07T09:43:12"/>
    <d v="1899-12-30T09:43:12"/>
    <n v="9.1999999999999993"/>
  </r>
  <r>
    <n v="7343"/>
    <n v="10"/>
    <x v="9"/>
    <d v="2017-01-05T10:42:14"/>
    <d v="1899-12-30T10:42:14"/>
    <n v="5.5"/>
  </r>
  <r>
    <n v="7344"/>
    <n v="10"/>
    <x v="9"/>
    <d v="2017-01-04T08:15:22"/>
    <d v="1899-12-30T08:15:22"/>
    <n v="8.5"/>
  </r>
  <r>
    <n v="7345"/>
    <n v="10"/>
    <x v="9"/>
    <d v="2017-01-03T09:05:46"/>
    <d v="1899-12-30T09:05:46"/>
    <n v="1.9"/>
  </r>
  <r>
    <n v="7346"/>
    <n v="10"/>
    <x v="9"/>
    <d v="2017-01-06T07:22:05"/>
    <d v="1899-12-30T07:22:05"/>
    <n v="2.7"/>
  </r>
  <r>
    <n v="7347"/>
    <n v="10"/>
    <x v="9"/>
    <d v="2017-01-06T17:49:55"/>
    <d v="1899-12-30T17:49:55"/>
    <n v="3"/>
  </r>
  <r>
    <n v="7348"/>
    <n v="10"/>
    <x v="9"/>
    <d v="2017-01-07T18:18:43"/>
    <d v="1899-12-30T18:18:43"/>
    <n v="20"/>
  </r>
  <r>
    <n v="7349"/>
    <n v="10"/>
    <x v="9"/>
    <d v="2017-01-04T13:19:12"/>
    <d v="1899-12-30T13:19:12"/>
    <n v="19.2"/>
  </r>
  <r>
    <n v="7350"/>
    <n v="10"/>
    <x v="9"/>
    <d v="2017-01-05T07:53:46"/>
    <d v="1899-12-30T07:53:46"/>
    <n v="5.7"/>
  </r>
  <r>
    <n v="7351"/>
    <n v="10"/>
    <x v="9"/>
    <d v="2017-01-02T19:59:31"/>
    <d v="1899-12-30T19:59:31"/>
    <n v="20"/>
  </r>
  <r>
    <n v="7352"/>
    <n v="10"/>
    <x v="9"/>
    <d v="2017-01-08T13:07:41"/>
    <d v="1899-12-30T13:07:41"/>
    <n v="12.8"/>
  </r>
  <r>
    <n v="7353"/>
    <n v="10"/>
    <x v="9"/>
    <d v="2017-01-05T16:56:38"/>
    <d v="1899-12-30T16:56:38"/>
    <n v="9"/>
  </r>
  <r>
    <n v="7354"/>
    <n v="10"/>
    <x v="9"/>
    <d v="2017-01-06T11:15:22"/>
    <d v="1899-12-30T11:15:22"/>
    <n v="5.2"/>
  </r>
  <r>
    <n v="7355"/>
    <n v="10"/>
    <x v="9"/>
    <d v="2017-01-06T14:29:46"/>
    <d v="1899-12-30T14:29:46"/>
    <n v="34.200000000000003"/>
  </r>
  <r>
    <n v="7356"/>
    <n v="10"/>
    <x v="9"/>
    <d v="2017-01-04T18:53:17"/>
    <d v="1899-12-30T18:53:17"/>
    <n v="11"/>
  </r>
  <r>
    <n v="7357"/>
    <n v="10"/>
    <x v="9"/>
    <d v="2017-01-05T07:13:26"/>
    <d v="1899-12-30T07:13:26"/>
    <n v="7.8"/>
  </r>
  <r>
    <n v="7358"/>
    <n v="10"/>
    <x v="9"/>
    <d v="2017-01-06T11:03:50"/>
    <d v="1899-12-30T11:03:50"/>
    <n v="10.199999999999999"/>
  </r>
  <r>
    <n v="7359"/>
    <n v="10"/>
    <x v="9"/>
    <d v="2017-01-06T14:02:24"/>
    <d v="1899-12-30T14:02:24"/>
    <n v="31.7"/>
  </r>
  <r>
    <n v="7360"/>
    <n v="10"/>
    <x v="9"/>
    <d v="2017-01-03T09:17:17"/>
    <d v="1899-12-30T09:17:17"/>
    <n v="2.4"/>
  </r>
  <r>
    <n v="7361"/>
    <n v="10"/>
    <x v="9"/>
    <d v="2017-01-04T18:50:24"/>
    <d v="1899-12-30T18:50:24"/>
    <n v="6"/>
  </r>
  <r>
    <n v="7362"/>
    <n v="10"/>
    <x v="9"/>
    <d v="2017-01-04T08:47:02"/>
    <d v="1899-12-30T08:47:02"/>
    <n v="6.4"/>
  </r>
  <r>
    <n v="7363"/>
    <n v="10"/>
    <x v="9"/>
    <d v="2017-01-03T15:50:24"/>
    <d v="1899-12-30T15:50:24"/>
    <n v="4.5999999999999996"/>
  </r>
  <r>
    <n v="7364"/>
    <n v="10"/>
    <x v="9"/>
    <d v="2017-01-06T17:28:19"/>
    <d v="1899-12-30T17:28:19"/>
    <n v="1"/>
  </r>
  <r>
    <n v="7365"/>
    <n v="10"/>
    <x v="9"/>
    <d v="2017-01-08T10:32:10"/>
    <d v="1899-12-30T10:32:10"/>
    <n v="3.4"/>
  </r>
  <r>
    <n v="7366"/>
    <n v="10"/>
    <x v="9"/>
    <d v="2017-01-04T16:58:05"/>
    <d v="1899-12-30T16:58:05"/>
    <n v="16"/>
  </r>
  <r>
    <n v="7367"/>
    <n v="10"/>
    <x v="9"/>
    <d v="2017-01-08T14:15:22"/>
    <d v="1899-12-30T14:15:22"/>
    <n v="44.6"/>
  </r>
  <r>
    <n v="7368"/>
    <n v="10"/>
    <x v="9"/>
    <d v="2017-01-08T07:55:12"/>
    <d v="1899-12-30T07:55:12"/>
    <n v="7.3"/>
  </r>
  <r>
    <n v="7369"/>
    <n v="10"/>
    <x v="9"/>
    <d v="2017-01-02T17:15:22"/>
    <d v="1899-12-30T17:15:22"/>
    <n v="18"/>
  </r>
  <r>
    <n v="7370"/>
    <n v="10"/>
    <x v="9"/>
    <d v="2017-01-05T08:05:17"/>
    <d v="1899-12-30T08:05:17"/>
    <n v="10"/>
  </r>
  <r>
    <n v="7371"/>
    <n v="10"/>
    <x v="9"/>
    <d v="2017-01-02T08:32:38"/>
    <d v="1899-12-30T08:32:38"/>
    <n v="6.6"/>
  </r>
  <r>
    <n v="7372"/>
    <n v="10"/>
    <x v="9"/>
    <d v="2017-01-03T15:21:36"/>
    <d v="1899-12-30T15:21:36"/>
    <n v="9.5"/>
  </r>
  <r>
    <n v="7373"/>
    <n v="10"/>
    <x v="9"/>
    <d v="2017-01-06T10:49:26"/>
    <d v="1899-12-30T10:49:26"/>
    <n v="6"/>
  </r>
  <r>
    <n v="7374"/>
    <n v="10"/>
    <x v="9"/>
    <d v="2017-01-05T11:15:22"/>
    <d v="1899-12-30T11:15:22"/>
    <n v="6"/>
  </r>
  <r>
    <n v="7375"/>
    <n v="10"/>
    <x v="9"/>
    <d v="2017-01-02T12:54:43"/>
    <d v="1899-12-30T12:54:43"/>
    <n v="3.8"/>
  </r>
  <r>
    <n v="7376"/>
    <n v="10"/>
    <x v="9"/>
    <d v="2017-01-06T12:31:41"/>
    <d v="1899-12-30T12:31:41"/>
    <n v="10.8"/>
  </r>
  <r>
    <n v="7377"/>
    <n v="10"/>
    <x v="9"/>
    <d v="2017-01-03T18:43:12"/>
    <d v="1899-12-30T18:43:12"/>
    <n v="3"/>
  </r>
  <r>
    <n v="7378"/>
    <n v="10"/>
    <x v="9"/>
    <d v="2017-01-06T07:06:14"/>
    <d v="1899-12-30T07:06:14"/>
    <n v="14.5"/>
  </r>
  <r>
    <n v="7379"/>
    <n v="10"/>
    <x v="9"/>
    <d v="2017-01-05T19:46:34"/>
    <d v="1899-12-30T19:46:34"/>
    <n v="18"/>
  </r>
  <r>
    <n v="7380"/>
    <n v="10"/>
    <x v="9"/>
    <d v="2017-01-07T19:16:19"/>
    <d v="1899-12-30T19:16:19"/>
    <n v="6"/>
  </r>
  <r>
    <n v="7381"/>
    <n v="10"/>
    <x v="9"/>
    <d v="2017-01-05T12:21:36"/>
    <d v="1899-12-30T12:21:36"/>
    <n v="5.3"/>
  </r>
  <r>
    <n v="7382"/>
    <n v="10"/>
    <x v="9"/>
    <d v="2017-01-04T13:00:29"/>
    <d v="1899-12-30T13:00:29"/>
    <n v="2.1"/>
  </r>
  <r>
    <n v="7383"/>
    <n v="10"/>
    <x v="9"/>
    <d v="2017-01-03T12:38:53"/>
    <d v="1899-12-30T12:38:53"/>
    <n v="4.5999999999999996"/>
  </r>
  <r>
    <n v="7384"/>
    <n v="10"/>
    <x v="9"/>
    <d v="2017-01-06T11:21:07"/>
    <d v="1899-12-30T11:21:07"/>
    <n v="5.2"/>
  </r>
  <r>
    <n v="7385"/>
    <n v="10"/>
    <x v="9"/>
    <d v="2017-01-03T10:56:38"/>
    <d v="1899-12-30T10:56:38"/>
    <n v="7.9"/>
  </r>
  <r>
    <n v="7386"/>
    <n v="10"/>
    <x v="9"/>
    <d v="2017-01-05T18:54:43"/>
    <d v="1899-12-30T18:54:43"/>
    <n v="17"/>
  </r>
  <r>
    <n v="7387"/>
    <n v="10"/>
    <x v="9"/>
    <d v="2017-01-05T14:03:50"/>
    <d v="1899-12-30T14:03:50"/>
    <n v="39.200000000000003"/>
  </r>
  <r>
    <n v="7388"/>
    <n v="10"/>
    <x v="9"/>
    <d v="2017-01-04T16:48:00"/>
    <d v="1899-12-30T16:48:00"/>
    <n v="2"/>
  </r>
  <r>
    <n v="7389"/>
    <n v="10"/>
    <x v="9"/>
    <d v="2017-01-03T15:41:46"/>
    <d v="1899-12-30T15:41:46"/>
    <n v="40.6"/>
  </r>
  <r>
    <n v="7390"/>
    <n v="10"/>
    <x v="9"/>
    <d v="2017-01-08T08:22:34"/>
    <d v="1899-12-30T08:22:34"/>
    <n v="13"/>
  </r>
  <r>
    <n v="7391"/>
    <n v="10"/>
    <x v="9"/>
    <d v="2017-01-03T13:04:48"/>
    <d v="1899-12-30T13:04:48"/>
    <n v="46.8"/>
  </r>
  <r>
    <n v="7392"/>
    <n v="10"/>
    <x v="9"/>
    <d v="2017-01-07T08:02:24"/>
    <d v="1899-12-30T08:02:24"/>
    <n v="14.6"/>
  </r>
  <r>
    <n v="7393"/>
    <n v="10"/>
    <x v="9"/>
    <d v="2017-01-07T07:27:50"/>
    <d v="1899-12-30T07:27:50"/>
    <n v="12.5"/>
  </r>
  <r>
    <n v="7394"/>
    <n v="10"/>
    <x v="9"/>
    <d v="2017-01-07T14:57:07"/>
    <d v="1899-12-30T14:57:07"/>
    <n v="37.799999999999997"/>
  </r>
  <r>
    <n v="7395"/>
    <n v="10"/>
    <x v="9"/>
    <d v="2017-01-07T14:49:55"/>
    <d v="1899-12-30T14:49:55"/>
    <n v="5"/>
  </r>
  <r>
    <n v="7396"/>
    <n v="10"/>
    <x v="9"/>
    <d v="2017-01-03T13:42:14"/>
    <d v="1899-12-30T13:42:14"/>
    <n v="24.9"/>
  </r>
  <r>
    <n v="7397"/>
    <n v="10"/>
    <x v="9"/>
    <d v="2017-01-08T08:08:10"/>
    <d v="1899-12-30T08:08:10"/>
    <n v="11.1"/>
  </r>
  <r>
    <n v="7398"/>
    <n v="10"/>
    <x v="9"/>
    <d v="2017-01-08T08:55:41"/>
    <d v="1899-12-30T08:55:41"/>
    <n v="9.4"/>
  </r>
  <r>
    <n v="7399"/>
    <n v="10"/>
    <x v="9"/>
    <d v="2017-01-04T12:31:41"/>
    <d v="1899-12-30T12:31:41"/>
    <n v="11"/>
  </r>
  <r>
    <n v="7400"/>
    <n v="10"/>
    <x v="9"/>
    <d v="2017-01-04T16:30:43"/>
    <d v="1899-12-30T16:30:43"/>
    <n v="7"/>
  </r>
  <r>
    <n v="7401"/>
    <n v="10"/>
    <x v="9"/>
    <d v="2017-01-07T19:45:07"/>
    <d v="1899-12-30T19:45:07"/>
    <n v="9"/>
  </r>
  <r>
    <n v="7402"/>
    <n v="10"/>
    <x v="9"/>
    <d v="2017-01-04T07:36:29"/>
    <d v="1899-12-30T07:36:29"/>
    <n v="4.2"/>
  </r>
  <r>
    <n v="7403"/>
    <n v="10"/>
    <x v="9"/>
    <d v="2017-01-05T15:14:24"/>
    <d v="1899-12-30T15:14:24"/>
    <n v="28.6"/>
  </r>
  <r>
    <n v="7404"/>
    <n v="10"/>
    <x v="9"/>
    <d v="2017-01-04T13:03:22"/>
    <d v="1899-12-30T13:03:22"/>
    <n v="15.6"/>
  </r>
  <r>
    <n v="7405"/>
    <n v="10"/>
    <x v="9"/>
    <d v="2017-01-08T15:41:46"/>
    <d v="1899-12-30T15:41:46"/>
    <n v="27.5"/>
  </r>
  <r>
    <n v="7406"/>
    <n v="10"/>
    <x v="9"/>
    <d v="2017-01-07T18:05:46"/>
    <d v="1899-12-30T18:05:46"/>
    <n v="14"/>
  </r>
  <r>
    <n v="7407"/>
    <n v="10"/>
    <x v="9"/>
    <d v="2017-01-07T12:56:10"/>
    <d v="1899-12-30T12:56:10"/>
    <n v="6.8"/>
  </r>
  <r>
    <n v="7408"/>
    <n v="10"/>
    <x v="9"/>
    <d v="2017-01-02T10:52:19"/>
    <d v="1899-12-30T10:52:19"/>
    <n v="10.1"/>
  </r>
  <r>
    <n v="7409"/>
    <n v="10"/>
    <x v="9"/>
    <d v="2017-01-03T17:18:14"/>
    <d v="1899-12-30T17:18:14"/>
    <n v="16"/>
  </r>
  <r>
    <n v="7410"/>
    <n v="10"/>
    <x v="9"/>
    <d v="2017-01-04T17:48:29"/>
    <d v="1899-12-30T17:48:29"/>
    <n v="10"/>
  </r>
  <r>
    <n v="7411"/>
    <n v="10"/>
    <x v="9"/>
    <d v="2017-01-05T16:20:38"/>
    <d v="1899-12-30T16:20:38"/>
    <n v="9"/>
  </r>
  <r>
    <n v="7412"/>
    <n v="10"/>
    <x v="9"/>
    <d v="2017-01-03T16:52:19"/>
    <d v="1899-12-30T16:52:19"/>
    <n v="5"/>
  </r>
  <r>
    <n v="7413"/>
    <n v="10"/>
    <x v="9"/>
    <d v="2017-01-03T14:28:19"/>
    <d v="1899-12-30T14:28:19"/>
    <n v="48"/>
  </r>
  <r>
    <n v="7414"/>
    <n v="10"/>
    <x v="9"/>
    <d v="2017-01-08T16:19:12"/>
    <d v="1899-12-30T16:19:12"/>
    <n v="6"/>
  </r>
  <r>
    <n v="7415"/>
    <n v="10"/>
    <x v="9"/>
    <d v="2017-01-04T15:57:36"/>
    <d v="1899-12-30T15:57:36"/>
    <n v="35"/>
  </r>
  <r>
    <n v="7416"/>
    <n v="10"/>
    <x v="9"/>
    <d v="2017-01-02T08:09:36"/>
    <d v="1899-12-30T08:09:36"/>
    <n v="3.4"/>
  </r>
  <r>
    <n v="7417"/>
    <n v="10"/>
    <x v="9"/>
    <d v="2017-01-07T17:44:10"/>
    <d v="1899-12-30T17:44:10"/>
    <n v="1"/>
  </r>
  <r>
    <n v="7418"/>
    <n v="10"/>
    <x v="9"/>
    <d v="2017-01-06T18:50:24"/>
    <d v="1899-12-30T18:50:24"/>
    <n v="12"/>
  </r>
  <r>
    <n v="7419"/>
    <n v="10"/>
    <x v="9"/>
    <d v="2017-01-04T15:36:00"/>
    <d v="1899-12-30T15:36:00"/>
    <n v="17.3"/>
  </r>
  <r>
    <n v="7420"/>
    <n v="10"/>
    <x v="9"/>
    <d v="2017-01-04T19:59:31"/>
    <d v="1899-12-30T19:59:31"/>
    <n v="6"/>
  </r>
  <r>
    <n v="7421"/>
    <n v="10"/>
    <x v="9"/>
    <d v="2017-01-05T15:54:43"/>
    <d v="1899-12-30T15:54:43"/>
    <n v="30"/>
  </r>
  <r>
    <n v="7422"/>
    <n v="10"/>
    <x v="9"/>
    <d v="2017-01-05T15:11:31"/>
    <d v="1899-12-30T15:11:31"/>
    <n v="11.2"/>
  </r>
  <r>
    <n v="7423"/>
    <n v="10"/>
    <x v="9"/>
    <d v="2017-01-07T17:12:29"/>
    <d v="1899-12-30T17:12:29"/>
    <n v="5"/>
  </r>
  <r>
    <n v="7424"/>
    <n v="10"/>
    <x v="9"/>
    <d v="2017-01-02T19:12:00"/>
    <d v="1899-12-30T19:12:00"/>
    <n v="1"/>
  </r>
  <r>
    <n v="7425"/>
    <n v="10"/>
    <x v="9"/>
    <d v="2017-01-08T11:39:50"/>
    <d v="1899-12-30T11:39:50"/>
    <n v="6"/>
  </r>
  <r>
    <n v="7426"/>
    <n v="10"/>
    <x v="9"/>
    <d v="2017-01-05T19:16:19"/>
    <d v="1899-12-30T19:16:19"/>
    <n v="10"/>
  </r>
  <r>
    <n v="7427"/>
    <n v="10"/>
    <x v="9"/>
    <d v="2017-01-07T14:35:31"/>
    <d v="1899-12-30T14:35:31"/>
    <n v="18.100000000000001"/>
  </r>
  <r>
    <n v="7428"/>
    <n v="10"/>
    <x v="9"/>
    <d v="2017-01-04T10:52:19"/>
    <d v="1899-12-30T10:52:19"/>
    <n v="3.9"/>
  </r>
  <r>
    <n v="7429"/>
    <n v="10"/>
    <x v="9"/>
    <d v="2017-01-03T10:17:46"/>
    <d v="1899-12-30T10:17:46"/>
    <n v="11"/>
  </r>
  <r>
    <n v="7430"/>
    <n v="10"/>
    <x v="9"/>
    <d v="2017-01-02T12:24:29"/>
    <d v="1899-12-30T12:24:29"/>
    <n v="4.5999999999999996"/>
  </r>
  <r>
    <n v="7431"/>
    <n v="10"/>
    <x v="9"/>
    <d v="2017-01-02T10:14:53"/>
    <d v="1899-12-30T10:14:53"/>
    <n v="10.5"/>
  </r>
  <r>
    <n v="7432"/>
    <n v="10"/>
    <x v="9"/>
    <d v="2017-01-06T19:53:46"/>
    <d v="1899-12-30T19:53:46"/>
    <n v="2"/>
  </r>
  <r>
    <n v="7433"/>
    <n v="10"/>
    <x v="9"/>
    <d v="2017-01-05T12:36:00"/>
    <d v="1899-12-30T12:36:00"/>
    <n v="2"/>
  </r>
  <r>
    <n v="7434"/>
    <n v="10"/>
    <x v="9"/>
    <d v="2017-01-03T12:25:55"/>
    <d v="1899-12-30T12:25:55"/>
    <n v="8.1999999999999993"/>
  </r>
  <r>
    <n v="7435"/>
    <n v="10"/>
    <x v="9"/>
    <d v="2017-01-05T12:40:19"/>
    <d v="1899-12-30T12:40:19"/>
    <n v="2.4"/>
  </r>
  <r>
    <n v="7436"/>
    <n v="10"/>
    <x v="9"/>
    <d v="2017-01-05T12:33:07"/>
    <d v="1899-12-30T12:33:07"/>
    <n v="2.4"/>
  </r>
  <r>
    <n v="7437"/>
    <n v="10"/>
    <x v="9"/>
    <d v="2017-01-02T11:57:07"/>
    <d v="1899-12-30T11:57:07"/>
    <n v="7.9"/>
  </r>
  <r>
    <n v="7438"/>
    <n v="10"/>
    <x v="9"/>
    <d v="2017-01-07T18:34:34"/>
    <d v="1899-12-30T18:34:34"/>
    <n v="17"/>
  </r>
  <r>
    <n v="7439"/>
    <n v="10"/>
    <x v="9"/>
    <d v="2017-01-02T08:36:58"/>
    <d v="1899-12-30T08:36:58"/>
    <n v="7.1"/>
  </r>
  <r>
    <n v="7440"/>
    <n v="10"/>
    <x v="9"/>
    <d v="2017-01-03T16:53:46"/>
    <d v="1899-12-30T16:53:46"/>
    <n v="3"/>
  </r>
  <r>
    <n v="7441"/>
    <n v="10"/>
    <x v="9"/>
    <d v="2017-01-08T16:19:12"/>
    <d v="1899-12-30T16:19:12"/>
    <n v="15"/>
  </r>
  <r>
    <n v="7442"/>
    <n v="10"/>
    <x v="9"/>
    <d v="2017-01-08T09:25:55"/>
    <d v="1899-12-30T09:25:55"/>
    <n v="3.7"/>
  </r>
  <r>
    <n v="7443"/>
    <n v="10"/>
    <x v="9"/>
    <d v="2017-01-02T13:22:05"/>
    <d v="1899-12-30T13:22:05"/>
    <n v="28.5"/>
  </r>
  <r>
    <n v="7444"/>
    <n v="10"/>
    <x v="9"/>
    <d v="2017-01-08T18:12:58"/>
    <d v="1899-12-30T18:12:58"/>
    <n v="10"/>
  </r>
  <r>
    <n v="7445"/>
    <n v="10"/>
    <x v="9"/>
    <d v="2017-01-08T14:18:14"/>
    <d v="1899-12-30T14:18:14"/>
    <n v="46.9"/>
  </r>
  <r>
    <n v="7446"/>
    <n v="10"/>
    <x v="9"/>
    <d v="2017-01-04T08:55:41"/>
    <d v="1899-12-30T08:55:41"/>
    <n v="1.6"/>
  </r>
  <r>
    <n v="7447"/>
    <n v="10"/>
    <x v="9"/>
    <d v="2017-01-03T19:55:12"/>
    <d v="1899-12-30T19:55:12"/>
    <n v="19"/>
  </r>
  <r>
    <n v="7448"/>
    <n v="10"/>
    <x v="9"/>
    <d v="2017-01-02T15:33:07"/>
    <d v="1899-12-30T15:33:07"/>
    <n v="18.5"/>
  </r>
  <r>
    <n v="7449"/>
    <n v="10"/>
    <x v="9"/>
    <d v="2017-01-06T09:12:58"/>
    <d v="1899-12-30T09:12:58"/>
    <n v="3.9"/>
  </r>
  <r>
    <n v="7450"/>
    <n v="10"/>
    <x v="9"/>
    <d v="2017-01-08T07:07:41"/>
    <d v="1899-12-30T07:07:41"/>
    <n v="6.1"/>
  </r>
  <r>
    <n v="7451"/>
    <n v="10"/>
    <x v="9"/>
    <d v="2017-01-04T16:37:55"/>
    <d v="1899-12-30T16:37:55"/>
    <n v="2"/>
  </r>
  <r>
    <n v="7452"/>
    <n v="10"/>
    <x v="9"/>
    <d v="2017-01-02T07:26:24"/>
    <d v="1899-12-30T07:26:24"/>
    <n v="6.8"/>
  </r>
  <r>
    <n v="7453"/>
    <n v="10"/>
    <x v="9"/>
    <d v="2017-01-05T13:23:31"/>
    <d v="1899-12-30T13:23:31"/>
    <n v="42.5"/>
  </r>
  <r>
    <n v="7454"/>
    <n v="10"/>
    <x v="9"/>
    <d v="2017-01-06T11:36:58"/>
    <d v="1899-12-30T11:36:58"/>
    <n v="7"/>
  </r>
  <r>
    <n v="7455"/>
    <n v="10"/>
    <x v="9"/>
    <d v="2017-01-08T10:27:50"/>
    <d v="1899-12-30T10:27:50"/>
    <n v="7.7"/>
  </r>
  <r>
    <n v="7456"/>
    <n v="10"/>
    <x v="9"/>
    <d v="2017-01-07T08:11:02"/>
    <d v="1899-12-30T08:11:02"/>
    <n v="2.5"/>
  </r>
  <r>
    <n v="7457"/>
    <n v="10"/>
    <x v="9"/>
    <d v="2017-01-07T10:09:07"/>
    <d v="1899-12-30T10:09:07"/>
    <n v="6.7"/>
  </r>
  <r>
    <n v="7458"/>
    <n v="10"/>
    <x v="9"/>
    <d v="2017-01-03T13:13:26"/>
    <d v="1899-12-30T13:13:26"/>
    <n v="31.4"/>
  </r>
  <r>
    <n v="7459"/>
    <n v="10"/>
    <x v="9"/>
    <d v="2017-01-05T19:13:26"/>
    <d v="1899-12-30T19:13:26"/>
    <n v="12"/>
  </r>
  <r>
    <n v="7460"/>
    <n v="10"/>
    <x v="9"/>
    <d v="2017-01-07T15:28:48"/>
    <d v="1899-12-30T15:28:48"/>
    <n v="21.2"/>
  </r>
  <r>
    <n v="7461"/>
    <n v="10"/>
    <x v="9"/>
    <d v="2017-01-05T18:04:19"/>
    <d v="1899-12-30T18:04:19"/>
    <n v="21"/>
  </r>
  <r>
    <n v="7462"/>
    <n v="10"/>
    <x v="9"/>
    <d v="2017-01-08T15:36:00"/>
    <d v="1899-12-30T15:36:00"/>
    <n v="41.7"/>
  </r>
  <r>
    <n v="7463"/>
    <n v="10"/>
    <x v="9"/>
    <d v="2017-01-03T19:48:00"/>
    <d v="1899-12-30T19:48:00"/>
    <n v="1"/>
  </r>
  <r>
    <n v="7464"/>
    <n v="10"/>
    <x v="9"/>
    <d v="2017-01-03T12:17:17"/>
    <d v="1899-12-30T12:17:17"/>
    <n v="2.2999999999999998"/>
  </r>
  <r>
    <n v="7465"/>
    <n v="10"/>
    <x v="9"/>
    <d v="2017-01-08T12:23:02"/>
    <d v="1899-12-30T12:23:02"/>
    <n v="7.7"/>
  </r>
  <r>
    <n v="7466"/>
    <n v="10"/>
    <x v="9"/>
    <d v="2017-01-04T11:22:34"/>
    <d v="1899-12-30T11:22:34"/>
    <n v="6.5"/>
  </r>
  <r>
    <n v="7467"/>
    <n v="10"/>
    <x v="9"/>
    <d v="2017-01-07T16:50:53"/>
    <d v="1899-12-30T16:50:53"/>
    <n v="18"/>
  </r>
  <r>
    <n v="7468"/>
    <n v="10"/>
    <x v="9"/>
    <d v="2017-01-06T11:08:10"/>
    <d v="1899-12-30T11:08:10"/>
    <n v="2.2999999999999998"/>
  </r>
  <r>
    <n v="7469"/>
    <n v="10"/>
    <x v="9"/>
    <d v="2017-01-06T14:57:07"/>
    <d v="1899-12-30T14:57:07"/>
    <n v="22.8"/>
  </r>
  <r>
    <n v="7470"/>
    <n v="10"/>
    <x v="9"/>
    <d v="2017-01-05T18:28:48"/>
    <d v="1899-12-30T18:28:48"/>
    <n v="21"/>
  </r>
  <r>
    <n v="7471"/>
    <n v="10"/>
    <x v="9"/>
    <d v="2017-01-04T17:05:17"/>
    <d v="1899-12-30T17:05:17"/>
    <n v="18"/>
  </r>
  <r>
    <n v="7472"/>
    <n v="10"/>
    <x v="9"/>
    <d v="2017-01-03T12:50:24"/>
    <d v="1899-12-30T12:50:24"/>
    <n v="5.4"/>
  </r>
  <r>
    <n v="7473"/>
    <n v="10"/>
    <x v="9"/>
    <d v="2017-01-04T10:59:31"/>
    <d v="1899-12-30T10:59:31"/>
    <n v="5.9"/>
  </r>
  <r>
    <n v="7474"/>
    <n v="10"/>
    <x v="9"/>
    <d v="2017-01-05T08:45:36"/>
    <d v="1899-12-30T08:45:36"/>
    <n v="16.399999999999999"/>
  </r>
  <r>
    <n v="7475"/>
    <n v="10"/>
    <x v="9"/>
    <d v="2017-01-04T15:05:46"/>
    <d v="1899-12-30T15:05:46"/>
    <n v="29.7"/>
  </r>
  <r>
    <n v="8001"/>
    <n v="11"/>
    <x v="10"/>
    <d v="2017-01-08T12:34:34"/>
    <d v="1899-12-30T12:34:34"/>
    <n v="3.2"/>
  </r>
  <r>
    <n v="8002"/>
    <n v="11"/>
    <x v="10"/>
    <d v="2017-01-08T17:34:05"/>
    <d v="1899-12-30T17:34:05"/>
    <n v="14"/>
  </r>
  <r>
    <n v="8003"/>
    <n v="11"/>
    <x v="10"/>
    <d v="2017-01-05T14:54:14"/>
    <d v="1899-12-30T14:54:14"/>
    <n v="17.3"/>
  </r>
  <r>
    <n v="8004"/>
    <n v="11"/>
    <x v="10"/>
    <d v="2017-01-07T12:59:02"/>
    <d v="1899-12-30T12:59:02"/>
    <n v="8.6"/>
  </r>
  <r>
    <n v="8005"/>
    <n v="11"/>
    <x v="10"/>
    <d v="2017-01-07T08:24:00"/>
    <d v="1899-12-30T08:24:00"/>
    <n v="4.2"/>
  </r>
  <r>
    <n v="8006"/>
    <n v="11"/>
    <x v="10"/>
    <d v="2017-01-07T07:23:31"/>
    <d v="1899-12-30T07:23:31"/>
    <n v="10.4"/>
  </r>
  <r>
    <n v="8007"/>
    <n v="11"/>
    <x v="10"/>
    <d v="2017-01-08T16:03:22"/>
    <d v="1899-12-30T16:03:22"/>
    <n v="7"/>
  </r>
  <r>
    <n v="8008"/>
    <n v="11"/>
    <x v="10"/>
    <d v="2017-01-06T09:41:46"/>
    <d v="1899-12-30T09:41:46"/>
    <n v="9.8000000000000007"/>
  </r>
  <r>
    <n v="8009"/>
    <n v="11"/>
    <x v="10"/>
    <d v="2017-01-05T11:09:36"/>
    <d v="1899-12-30T11:09:36"/>
    <n v="10.4"/>
  </r>
  <r>
    <n v="8010"/>
    <n v="11"/>
    <x v="10"/>
    <d v="2017-01-06T12:34:34"/>
    <d v="1899-12-30T12:34:34"/>
    <n v="5.3"/>
  </r>
  <r>
    <n v="8011"/>
    <n v="11"/>
    <x v="10"/>
    <d v="2017-01-07T18:23:02"/>
    <d v="1899-12-30T18:23:02"/>
    <n v="6"/>
  </r>
  <r>
    <n v="8012"/>
    <n v="11"/>
    <x v="10"/>
    <d v="2017-01-07T08:51:22"/>
    <d v="1899-12-30T08:51:22"/>
    <n v="7.2"/>
  </r>
  <r>
    <n v="8013"/>
    <n v="11"/>
    <x v="10"/>
    <d v="2017-01-04T11:26:53"/>
    <d v="1899-12-30T11:26:53"/>
    <n v="3.5"/>
  </r>
  <r>
    <n v="8014"/>
    <n v="11"/>
    <x v="10"/>
    <d v="2017-01-07T11:51:22"/>
    <d v="1899-12-30T11:51:22"/>
    <n v="11"/>
  </r>
  <r>
    <n v="8015"/>
    <n v="11"/>
    <x v="10"/>
    <d v="2017-01-06T12:01:26"/>
    <d v="1899-12-30T12:01:26"/>
    <n v="5.4"/>
  </r>
  <r>
    <n v="8016"/>
    <n v="11"/>
    <x v="10"/>
    <d v="2017-01-05T10:20:38"/>
    <d v="1899-12-30T10:20:38"/>
    <n v="10.8"/>
  </r>
  <r>
    <n v="8017"/>
    <n v="11"/>
    <x v="10"/>
    <d v="2017-01-07T18:00:00"/>
    <d v="1899-12-30T18:00:00"/>
    <n v="13"/>
  </r>
  <r>
    <n v="8018"/>
    <n v="11"/>
    <x v="10"/>
    <d v="2017-01-06T08:12:29"/>
    <d v="1899-12-30T08:12:29"/>
    <n v="14.2"/>
  </r>
  <r>
    <n v="8019"/>
    <n v="11"/>
    <x v="10"/>
    <d v="2017-01-02T07:01:55"/>
    <d v="1899-12-30T07:01:55"/>
    <n v="8.4"/>
  </r>
  <r>
    <n v="8020"/>
    <n v="11"/>
    <x v="10"/>
    <d v="2017-01-03T08:03:50"/>
    <d v="1899-12-30T08:03:50"/>
    <n v="6.3"/>
  </r>
  <r>
    <n v="8021"/>
    <n v="11"/>
    <x v="10"/>
    <d v="2017-01-05T07:01:55"/>
    <d v="1899-12-30T07:01:55"/>
    <n v="9.3000000000000007"/>
  </r>
  <r>
    <n v="8022"/>
    <n v="11"/>
    <x v="10"/>
    <d v="2017-01-07T18:54:43"/>
    <d v="1899-12-30T18:54:43"/>
    <n v="5"/>
  </r>
  <r>
    <n v="8023"/>
    <n v="11"/>
    <x v="10"/>
    <d v="2017-01-04T11:39:50"/>
    <d v="1899-12-30T11:39:50"/>
    <n v="5.0999999999999996"/>
  </r>
  <r>
    <n v="8024"/>
    <n v="11"/>
    <x v="10"/>
    <d v="2017-01-04T10:56:38"/>
    <d v="1899-12-30T10:56:38"/>
    <n v="6.4"/>
  </r>
  <r>
    <n v="8025"/>
    <n v="11"/>
    <x v="10"/>
    <d v="2017-01-05T15:51:50"/>
    <d v="1899-12-30T15:51:50"/>
    <n v="15"/>
  </r>
  <r>
    <n v="8026"/>
    <n v="11"/>
    <x v="10"/>
    <d v="2017-01-07T16:12:00"/>
    <d v="1899-12-30T16:12:00"/>
    <n v="7"/>
  </r>
  <r>
    <n v="8027"/>
    <n v="11"/>
    <x v="10"/>
    <d v="2017-01-04T15:02:53"/>
    <d v="1899-12-30T15:02:53"/>
    <n v="19.8"/>
  </r>
  <r>
    <n v="8028"/>
    <n v="11"/>
    <x v="10"/>
    <d v="2017-01-07T15:48:58"/>
    <d v="1899-12-30T15:48:58"/>
    <n v="28.6"/>
  </r>
  <r>
    <n v="8029"/>
    <n v="11"/>
    <x v="10"/>
    <d v="2017-01-07T12:47:31"/>
    <d v="1899-12-30T12:47:31"/>
    <n v="5.7"/>
  </r>
  <r>
    <n v="8030"/>
    <n v="11"/>
    <x v="10"/>
    <d v="2017-01-03T15:33:07"/>
    <d v="1899-12-30T15:33:07"/>
    <n v="50.3"/>
  </r>
  <r>
    <n v="8031"/>
    <n v="11"/>
    <x v="10"/>
    <d v="2017-01-05T17:13:55"/>
    <d v="1899-12-30T17:13:55"/>
    <n v="20"/>
  </r>
  <r>
    <n v="8032"/>
    <n v="11"/>
    <x v="10"/>
    <d v="2017-01-06T10:50:53"/>
    <d v="1899-12-30T10:50:53"/>
    <n v="7.1"/>
  </r>
  <r>
    <n v="8033"/>
    <n v="11"/>
    <x v="10"/>
    <d v="2017-01-04T09:54:43"/>
    <d v="1899-12-30T09:54:43"/>
    <n v="12.6"/>
  </r>
  <r>
    <n v="8034"/>
    <n v="11"/>
    <x v="10"/>
    <d v="2017-01-08T16:35:02"/>
    <d v="1899-12-30T16:35:02"/>
    <n v="21"/>
  </r>
  <r>
    <n v="8035"/>
    <n v="11"/>
    <x v="10"/>
    <d v="2017-01-02T13:20:38"/>
    <d v="1899-12-30T13:20:38"/>
    <n v="21.8"/>
  </r>
  <r>
    <n v="8036"/>
    <n v="11"/>
    <x v="10"/>
    <d v="2017-01-07T09:33:07"/>
    <d v="1899-12-30T09:33:07"/>
    <n v="10.7"/>
  </r>
  <r>
    <n v="8037"/>
    <n v="11"/>
    <x v="10"/>
    <d v="2017-01-02T12:14:24"/>
    <d v="1899-12-30T12:14:24"/>
    <n v="9.1"/>
  </r>
  <r>
    <n v="8038"/>
    <n v="11"/>
    <x v="10"/>
    <d v="2017-01-03T13:39:22"/>
    <d v="1899-12-30T13:39:22"/>
    <n v="14.4"/>
  </r>
  <r>
    <n v="8039"/>
    <n v="11"/>
    <x v="10"/>
    <d v="2017-01-03T15:51:50"/>
    <d v="1899-12-30T15:51:50"/>
    <n v="14.6"/>
  </r>
  <r>
    <n v="8040"/>
    <n v="11"/>
    <x v="10"/>
    <d v="2017-01-03T13:22:05"/>
    <d v="1899-12-30T13:22:05"/>
    <n v="1.7"/>
  </r>
  <r>
    <n v="8041"/>
    <n v="11"/>
    <x v="10"/>
    <d v="2017-01-02T07:19:12"/>
    <d v="1899-12-30T07:19:12"/>
    <n v="7.3"/>
  </r>
  <r>
    <n v="8042"/>
    <n v="11"/>
    <x v="10"/>
    <d v="2017-01-07T10:42:14"/>
    <d v="1899-12-30T10:42:14"/>
    <n v="4.7"/>
  </r>
  <r>
    <n v="8043"/>
    <n v="11"/>
    <x v="10"/>
    <d v="2017-01-03T15:05:46"/>
    <d v="1899-12-30T15:05:46"/>
    <n v="20.2"/>
  </r>
  <r>
    <n v="8044"/>
    <n v="11"/>
    <x v="10"/>
    <d v="2017-01-03T11:48:29"/>
    <d v="1899-12-30T11:48:29"/>
    <n v="7.9"/>
  </r>
  <r>
    <n v="8045"/>
    <n v="11"/>
    <x v="10"/>
    <d v="2017-01-07T09:23:02"/>
    <d v="1899-12-30T09:23:02"/>
    <n v="5.7"/>
  </r>
  <r>
    <n v="8046"/>
    <n v="11"/>
    <x v="10"/>
    <d v="2017-01-03T11:24:00"/>
    <d v="1899-12-30T11:24:00"/>
    <n v="4.8"/>
  </r>
  <r>
    <n v="8047"/>
    <n v="11"/>
    <x v="10"/>
    <d v="2017-01-08T14:38:24"/>
    <d v="1899-12-30T14:38:24"/>
    <n v="20.2"/>
  </r>
  <r>
    <n v="8048"/>
    <n v="11"/>
    <x v="10"/>
    <d v="2017-01-07T12:57:36"/>
    <d v="1899-12-30T12:57:36"/>
    <n v="3.5"/>
  </r>
  <r>
    <n v="8049"/>
    <n v="11"/>
    <x v="10"/>
    <d v="2017-01-08T09:10:05"/>
    <d v="1899-12-30T09:10:05"/>
    <n v="9.6999999999999993"/>
  </r>
  <r>
    <n v="8050"/>
    <n v="11"/>
    <x v="10"/>
    <d v="2017-01-02T13:46:34"/>
    <d v="1899-12-30T13:46:34"/>
    <n v="9.9"/>
  </r>
  <r>
    <n v="8051"/>
    <n v="11"/>
    <x v="10"/>
    <d v="2017-01-03T08:24:00"/>
    <d v="1899-12-30T08:24:00"/>
    <n v="15.8"/>
  </r>
  <r>
    <n v="8052"/>
    <n v="11"/>
    <x v="10"/>
    <d v="2017-01-07T16:55:12"/>
    <d v="1899-12-30T16:55:12"/>
    <n v="5"/>
  </r>
  <r>
    <n v="8053"/>
    <n v="11"/>
    <x v="10"/>
    <d v="2017-01-07T13:13:26"/>
    <d v="1899-12-30T13:13:26"/>
    <n v="54.3"/>
  </r>
  <r>
    <n v="8054"/>
    <n v="11"/>
    <x v="10"/>
    <d v="2017-01-02T09:21:36"/>
    <d v="1899-12-30T09:21:36"/>
    <n v="2.1"/>
  </r>
  <r>
    <n v="8055"/>
    <n v="11"/>
    <x v="10"/>
    <d v="2017-01-02T13:48:00"/>
    <d v="1899-12-30T13:48:00"/>
    <n v="12.8"/>
  </r>
  <r>
    <n v="8056"/>
    <n v="11"/>
    <x v="10"/>
    <d v="2017-01-03T09:05:46"/>
    <d v="1899-12-30T09:05:46"/>
    <n v="15.9"/>
  </r>
  <r>
    <n v="8057"/>
    <n v="11"/>
    <x v="10"/>
    <d v="2017-01-02T12:24:29"/>
    <d v="1899-12-30T12:24:29"/>
    <n v="1.3"/>
  </r>
  <r>
    <n v="8058"/>
    <n v="11"/>
    <x v="10"/>
    <d v="2017-01-03T13:09:07"/>
    <d v="1899-12-30T13:09:07"/>
    <n v="24.9"/>
  </r>
  <r>
    <n v="8059"/>
    <n v="11"/>
    <x v="10"/>
    <d v="2017-01-06T13:09:07"/>
    <d v="1899-12-30T13:09:07"/>
    <n v="50"/>
  </r>
  <r>
    <n v="8060"/>
    <n v="11"/>
    <x v="10"/>
    <d v="2017-01-03T17:32:38"/>
    <d v="1899-12-30T17:32:38"/>
    <n v="14"/>
  </r>
  <r>
    <n v="8061"/>
    <n v="11"/>
    <x v="10"/>
    <d v="2017-01-07T13:22:05"/>
    <d v="1899-12-30T13:22:05"/>
    <n v="44.7"/>
  </r>
  <r>
    <n v="8062"/>
    <n v="11"/>
    <x v="10"/>
    <d v="2017-01-07T08:35:31"/>
    <d v="1899-12-30T08:35:31"/>
    <n v="13.7"/>
  </r>
  <r>
    <n v="8063"/>
    <n v="11"/>
    <x v="10"/>
    <d v="2017-01-07T09:40:19"/>
    <d v="1899-12-30T09:40:19"/>
    <n v="12.3"/>
  </r>
  <r>
    <n v="8064"/>
    <n v="11"/>
    <x v="10"/>
    <d v="2017-01-02T17:31:12"/>
    <d v="1899-12-30T17:31:12"/>
    <n v="7"/>
  </r>
  <r>
    <n v="8065"/>
    <n v="11"/>
    <x v="10"/>
    <d v="2017-01-05T19:09:07"/>
    <d v="1899-12-30T19:09:07"/>
    <n v="20"/>
  </r>
  <r>
    <n v="8066"/>
    <n v="11"/>
    <x v="10"/>
    <d v="2017-01-07T13:42:14"/>
    <d v="1899-12-30T13:42:14"/>
    <n v="20.8"/>
  </r>
  <r>
    <n v="8067"/>
    <n v="11"/>
    <x v="10"/>
    <d v="2017-01-03T07:32:10"/>
    <d v="1899-12-30T07:32:10"/>
    <n v="7.2"/>
  </r>
  <r>
    <n v="8068"/>
    <n v="11"/>
    <x v="10"/>
    <d v="2017-01-06T16:35:02"/>
    <d v="1899-12-30T16:35:02"/>
    <n v="17"/>
  </r>
  <r>
    <n v="8069"/>
    <n v="11"/>
    <x v="10"/>
    <d v="2017-01-02T17:44:10"/>
    <d v="1899-12-30T17:44:10"/>
    <n v="8"/>
  </r>
  <r>
    <n v="8070"/>
    <n v="11"/>
    <x v="10"/>
    <d v="2017-01-05T09:05:46"/>
    <d v="1899-12-30T09:05:46"/>
    <n v="15.5"/>
  </r>
  <r>
    <n v="8071"/>
    <n v="11"/>
    <x v="10"/>
    <d v="2017-01-03T13:32:10"/>
    <d v="1899-12-30T13:32:10"/>
    <n v="54"/>
  </r>
  <r>
    <n v="8072"/>
    <n v="11"/>
    <x v="10"/>
    <d v="2017-01-04T13:06:14"/>
    <d v="1899-12-30T13:06:14"/>
    <n v="17.100000000000001"/>
  </r>
  <r>
    <n v="8073"/>
    <n v="11"/>
    <x v="10"/>
    <d v="2017-01-08T14:57:07"/>
    <d v="1899-12-30T14:57:07"/>
    <n v="33.6"/>
  </r>
  <r>
    <n v="8074"/>
    <n v="11"/>
    <x v="10"/>
    <d v="2017-01-02T12:41:46"/>
    <d v="1899-12-30T12:41:46"/>
    <n v="9.1999999999999993"/>
  </r>
  <r>
    <n v="8075"/>
    <n v="11"/>
    <x v="10"/>
    <d v="2017-01-06T17:03:50"/>
    <d v="1899-12-30T17:03:50"/>
    <n v="16"/>
  </r>
  <r>
    <n v="8076"/>
    <n v="11"/>
    <x v="10"/>
    <d v="2017-01-07T12:23:02"/>
    <d v="1899-12-30T12:23:02"/>
    <n v="6.1"/>
  </r>
  <r>
    <n v="8077"/>
    <n v="11"/>
    <x v="10"/>
    <d v="2017-01-02T15:50:24"/>
    <d v="1899-12-30T15:50:24"/>
    <n v="31.9"/>
  </r>
  <r>
    <n v="8078"/>
    <n v="11"/>
    <x v="10"/>
    <d v="2017-01-08T10:40:48"/>
    <d v="1899-12-30T10:40:48"/>
    <n v="3.7"/>
  </r>
  <r>
    <n v="8079"/>
    <n v="11"/>
    <x v="10"/>
    <d v="2017-01-08T08:55:41"/>
    <d v="1899-12-30T08:55:41"/>
    <n v="5.2"/>
  </r>
  <r>
    <n v="8080"/>
    <n v="11"/>
    <x v="10"/>
    <d v="2017-01-06T11:26:53"/>
    <d v="1899-12-30T11:26:53"/>
    <n v="9.5"/>
  </r>
  <r>
    <n v="8081"/>
    <n v="11"/>
    <x v="10"/>
    <d v="2017-01-07T07:19:12"/>
    <d v="1899-12-30T07:19:12"/>
    <n v="1.8"/>
  </r>
  <r>
    <n v="8082"/>
    <n v="11"/>
    <x v="10"/>
    <d v="2017-01-02T10:20:38"/>
    <d v="1899-12-30T10:20:38"/>
    <n v="5.4"/>
  </r>
  <r>
    <n v="8083"/>
    <n v="11"/>
    <x v="10"/>
    <d v="2017-01-03T18:31:41"/>
    <d v="1899-12-30T18:31:41"/>
    <n v="15"/>
  </r>
  <r>
    <n v="8084"/>
    <n v="11"/>
    <x v="10"/>
    <d v="2017-01-05T17:21:07"/>
    <d v="1899-12-30T17:21:07"/>
    <n v="17"/>
  </r>
  <r>
    <n v="8085"/>
    <n v="11"/>
    <x v="10"/>
    <d v="2017-01-05T15:54:43"/>
    <d v="1899-12-30T15:54:43"/>
    <n v="48.2"/>
  </r>
  <r>
    <n v="8086"/>
    <n v="11"/>
    <x v="10"/>
    <d v="2017-01-03T11:16:48"/>
    <d v="1899-12-30T11:16:48"/>
    <n v="4.2"/>
  </r>
  <r>
    <n v="8087"/>
    <n v="11"/>
    <x v="10"/>
    <d v="2017-01-05T13:52:19"/>
    <d v="1899-12-30T13:52:19"/>
    <n v="9.3000000000000007"/>
  </r>
  <r>
    <n v="8088"/>
    <n v="11"/>
    <x v="10"/>
    <d v="2017-01-03T14:48:29"/>
    <d v="1899-12-30T14:48:29"/>
    <n v="49.1"/>
  </r>
  <r>
    <n v="8089"/>
    <n v="11"/>
    <x v="10"/>
    <d v="2017-01-03T10:45:07"/>
    <d v="1899-12-30T10:45:07"/>
    <n v="2.5"/>
  </r>
  <r>
    <n v="8090"/>
    <n v="11"/>
    <x v="10"/>
    <d v="2017-01-07T09:10:05"/>
    <d v="1899-12-30T09:10:05"/>
    <n v="8.8000000000000007"/>
  </r>
  <r>
    <n v="8091"/>
    <n v="11"/>
    <x v="10"/>
    <d v="2017-01-02T13:30:43"/>
    <d v="1899-12-30T13:30:43"/>
    <n v="33.5"/>
  </r>
  <r>
    <n v="8092"/>
    <n v="11"/>
    <x v="10"/>
    <d v="2017-01-06T17:54:14"/>
    <d v="1899-12-30T17:54:14"/>
    <n v="16"/>
  </r>
  <r>
    <n v="8093"/>
    <n v="11"/>
    <x v="10"/>
    <d v="2017-01-03T12:04:19"/>
    <d v="1899-12-30T12:04:19"/>
    <n v="1.9"/>
  </r>
  <r>
    <n v="8094"/>
    <n v="11"/>
    <x v="10"/>
    <d v="2017-01-04T18:40:19"/>
    <d v="1899-12-30T18:40:19"/>
    <n v="10"/>
  </r>
  <r>
    <n v="8095"/>
    <n v="11"/>
    <x v="10"/>
    <d v="2017-01-08T16:03:22"/>
    <d v="1899-12-30T16:03:22"/>
    <n v="18"/>
  </r>
  <r>
    <n v="8096"/>
    <n v="11"/>
    <x v="10"/>
    <d v="2017-01-05T17:55:41"/>
    <d v="1899-12-30T17:55:41"/>
    <n v="17"/>
  </r>
  <r>
    <n v="8097"/>
    <n v="11"/>
    <x v="10"/>
    <d v="2017-01-07T09:38:53"/>
    <d v="1899-12-30T09:38:53"/>
    <n v="14.2"/>
  </r>
  <r>
    <n v="8098"/>
    <n v="11"/>
    <x v="10"/>
    <d v="2017-01-04T16:09:07"/>
    <d v="1899-12-30T16:09:07"/>
    <n v="18"/>
  </r>
  <r>
    <n v="8099"/>
    <n v="11"/>
    <x v="10"/>
    <d v="2017-01-07T18:50:24"/>
    <d v="1899-12-30T18:50:24"/>
    <n v="11"/>
  </r>
  <r>
    <n v="8100"/>
    <n v="11"/>
    <x v="10"/>
    <d v="2017-01-04T17:58:34"/>
    <d v="1899-12-30T17:58:34"/>
    <n v="7"/>
  </r>
  <r>
    <n v="8101"/>
    <n v="11"/>
    <x v="10"/>
    <d v="2017-01-07T10:27:50"/>
    <d v="1899-12-30T10:27:50"/>
    <n v="3.7"/>
  </r>
  <r>
    <n v="8102"/>
    <n v="11"/>
    <x v="10"/>
    <d v="2017-01-05T13:22:05"/>
    <d v="1899-12-30T13:22:05"/>
    <n v="6.9"/>
  </r>
  <r>
    <n v="8103"/>
    <n v="11"/>
    <x v="10"/>
    <d v="2017-01-05T11:08:10"/>
    <d v="1899-12-30T11:08:10"/>
    <n v="9.1"/>
  </r>
  <r>
    <n v="8104"/>
    <n v="11"/>
    <x v="10"/>
    <d v="2017-01-08T12:00:00"/>
    <d v="1899-12-30T12:00:00"/>
    <n v="10.9"/>
  </r>
  <r>
    <n v="8105"/>
    <n v="11"/>
    <x v="10"/>
    <d v="2017-01-04T17:38:24"/>
    <d v="1899-12-30T17:38:24"/>
    <n v="1"/>
  </r>
  <r>
    <n v="8106"/>
    <n v="11"/>
    <x v="10"/>
    <d v="2017-01-08T07:59:31"/>
    <d v="1899-12-30T07:59:31"/>
    <n v="5.2"/>
  </r>
  <r>
    <n v="8107"/>
    <n v="11"/>
    <x v="10"/>
    <d v="2017-01-02T07:39:22"/>
    <d v="1899-12-30T07:39:22"/>
    <n v="8"/>
  </r>
  <r>
    <n v="8108"/>
    <n v="11"/>
    <x v="10"/>
    <d v="2017-01-02T07:37:55"/>
    <d v="1899-12-30T07:37:55"/>
    <n v="3"/>
  </r>
  <r>
    <n v="8109"/>
    <n v="11"/>
    <x v="10"/>
    <d v="2017-01-05T10:19:12"/>
    <d v="1899-12-30T10:19:12"/>
    <n v="7.7"/>
  </r>
  <r>
    <n v="8110"/>
    <n v="11"/>
    <x v="10"/>
    <d v="2017-01-04T11:18:14"/>
    <d v="1899-12-30T11:18:14"/>
    <n v="7.5"/>
  </r>
  <r>
    <n v="8111"/>
    <n v="11"/>
    <x v="10"/>
    <d v="2017-01-03T14:16:48"/>
    <d v="1899-12-30T14:16:48"/>
    <n v="19"/>
  </r>
  <r>
    <n v="8112"/>
    <n v="11"/>
    <x v="10"/>
    <d v="2017-01-06T18:59:02"/>
    <d v="1899-12-30T18:59:02"/>
    <n v="13"/>
  </r>
  <r>
    <n v="8113"/>
    <n v="11"/>
    <x v="10"/>
    <d v="2017-01-02T14:15:22"/>
    <d v="1899-12-30T14:15:22"/>
    <n v="14.4"/>
  </r>
  <r>
    <n v="8114"/>
    <n v="11"/>
    <x v="10"/>
    <d v="2017-01-05T16:52:19"/>
    <d v="1899-12-30T16:52:19"/>
    <n v="13"/>
  </r>
  <r>
    <n v="8115"/>
    <n v="11"/>
    <x v="10"/>
    <d v="2017-01-06T09:47:31"/>
    <d v="1899-12-30T09:47:31"/>
    <n v="4.2"/>
  </r>
  <r>
    <n v="8116"/>
    <n v="11"/>
    <x v="10"/>
    <d v="2017-01-03T18:12:58"/>
    <d v="1899-12-30T18:12:58"/>
    <n v="4"/>
  </r>
  <r>
    <n v="8117"/>
    <n v="11"/>
    <x v="10"/>
    <d v="2017-01-04T08:47:02"/>
    <d v="1899-12-30T08:47:02"/>
    <n v="2.5"/>
  </r>
  <r>
    <n v="8118"/>
    <n v="11"/>
    <x v="10"/>
    <d v="2017-01-04T11:13:55"/>
    <d v="1899-12-30T11:13:55"/>
    <n v="7.1"/>
  </r>
  <r>
    <n v="8119"/>
    <n v="11"/>
    <x v="10"/>
    <d v="2017-01-04T09:21:36"/>
    <d v="1899-12-30T09:21:36"/>
    <n v="12.2"/>
  </r>
  <r>
    <n v="8120"/>
    <n v="11"/>
    <x v="10"/>
    <d v="2017-01-06T09:23:02"/>
    <d v="1899-12-30T09:23:02"/>
    <n v="6.8"/>
  </r>
  <r>
    <n v="8121"/>
    <n v="11"/>
    <x v="10"/>
    <d v="2017-01-05T16:24:58"/>
    <d v="1899-12-30T16:24:58"/>
    <n v="21"/>
  </r>
  <r>
    <n v="8122"/>
    <n v="11"/>
    <x v="10"/>
    <d v="2017-01-03T17:12:29"/>
    <d v="1899-12-30T17:12:29"/>
    <n v="11"/>
  </r>
  <r>
    <n v="8123"/>
    <n v="11"/>
    <x v="10"/>
    <d v="2017-01-04T17:25:26"/>
    <d v="1899-12-30T17:25:26"/>
    <n v="20"/>
  </r>
  <r>
    <n v="8124"/>
    <n v="11"/>
    <x v="10"/>
    <d v="2017-01-07T17:02:24"/>
    <d v="1899-12-30T17:02:24"/>
    <n v="14"/>
  </r>
  <r>
    <n v="8125"/>
    <n v="11"/>
    <x v="10"/>
    <d v="2017-01-04T18:40:19"/>
    <d v="1899-12-30T18:40:19"/>
    <n v="21"/>
  </r>
  <r>
    <n v="8126"/>
    <n v="11"/>
    <x v="10"/>
    <d v="2017-01-08T07:01:55"/>
    <d v="1899-12-30T07:01:55"/>
    <n v="12.3"/>
  </r>
  <r>
    <n v="8127"/>
    <n v="11"/>
    <x v="10"/>
    <d v="2017-01-04T09:15:50"/>
    <d v="1899-12-30T09:15:50"/>
    <n v="15.1"/>
  </r>
  <r>
    <n v="8128"/>
    <n v="11"/>
    <x v="10"/>
    <d v="2017-01-07T15:08:38"/>
    <d v="1899-12-30T15:08:38"/>
    <n v="14.1"/>
  </r>
  <r>
    <n v="8129"/>
    <n v="11"/>
    <x v="10"/>
    <d v="2017-01-05T14:08:10"/>
    <d v="1899-12-30T14:08:10"/>
    <n v="22.3"/>
  </r>
  <r>
    <n v="8130"/>
    <n v="11"/>
    <x v="10"/>
    <d v="2017-01-08T08:39:50"/>
    <d v="1899-12-30T08:39:50"/>
    <n v="13"/>
  </r>
  <r>
    <n v="8131"/>
    <n v="11"/>
    <x v="10"/>
    <d v="2017-01-04T09:00:00"/>
    <d v="1899-12-30T09:00:00"/>
    <n v="5.0999999999999996"/>
  </r>
  <r>
    <n v="8132"/>
    <n v="11"/>
    <x v="10"/>
    <d v="2017-01-04T07:12:00"/>
    <d v="1899-12-30T07:12:00"/>
    <n v="15.4"/>
  </r>
  <r>
    <n v="8133"/>
    <n v="11"/>
    <x v="10"/>
    <d v="2017-01-04T10:39:22"/>
    <d v="1899-12-30T10:39:22"/>
    <n v="5.7"/>
  </r>
  <r>
    <n v="8134"/>
    <n v="11"/>
    <x v="10"/>
    <d v="2017-01-02T15:53:17"/>
    <d v="1899-12-30T15:53:17"/>
    <n v="25.5"/>
  </r>
  <r>
    <n v="8135"/>
    <n v="11"/>
    <x v="10"/>
    <d v="2017-01-04T08:03:50"/>
    <d v="1899-12-30T08:03:50"/>
    <n v="1.4"/>
  </r>
  <r>
    <n v="8136"/>
    <n v="11"/>
    <x v="10"/>
    <d v="2017-01-03T16:43:41"/>
    <d v="1899-12-30T16:43:41"/>
    <n v="15"/>
  </r>
  <r>
    <n v="8137"/>
    <n v="11"/>
    <x v="10"/>
    <d v="2017-01-07T11:55:41"/>
    <d v="1899-12-30T11:55:41"/>
    <n v="5.9"/>
  </r>
  <r>
    <n v="8138"/>
    <n v="11"/>
    <x v="10"/>
    <d v="2017-01-06T11:00:58"/>
    <d v="1899-12-30T11:00:58"/>
    <n v="4"/>
  </r>
  <r>
    <n v="8139"/>
    <n v="11"/>
    <x v="10"/>
    <d v="2017-01-07T07:06:14"/>
    <d v="1899-12-30T07:06:14"/>
    <n v="14.8"/>
  </r>
  <r>
    <n v="8140"/>
    <n v="11"/>
    <x v="10"/>
    <d v="2017-01-06T15:10:05"/>
    <d v="1899-12-30T15:10:05"/>
    <n v="18"/>
  </r>
  <r>
    <n v="8141"/>
    <n v="11"/>
    <x v="10"/>
    <d v="2017-01-08T13:27:50"/>
    <d v="1899-12-30T13:27:50"/>
    <n v="26"/>
  </r>
  <r>
    <n v="8142"/>
    <n v="11"/>
    <x v="10"/>
    <d v="2017-01-03T18:18:43"/>
    <d v="1899-12-30T18:18:43"/>
    <n v="1"/>
  </r>
  <r>
    <n v="8143"/>
    <n v="11"/>
    <x v="10"/>
    <d v="2017-01-06T17:03:50"/>
    <d v="1899-12-30T17:03:50"/>
    <n v="19"/>
  </r>
  <r>
    <n v="8144"/>
    <n v="11"/>
    <x v="10"/>
    <d v="2017-01-08T12:24:29"/>
    <d v="1899-12-30T12:24:29"/>
    <n v="8.6999999999999993"/>
  </r>
  <r>
    <n v="8145"/>
    <n v="11"/>
    <x v="10"/>
    <d v="2017-01-02T07:06:14"/>
    <d v="1899-12-30T07:06:14"/>
    <n v="13.9"/>
  </r>
  <r>
    <n v="8146"/>
    <n v="11"/>
    <x v="10"/>
    <d v="2017-01-06T13:04:48"/>
    <d v="1899-12-30T13:04:48"/>
    <n v="11.1"/>
  </r>
  <r>
    <n v="8147"/>
    <n v="11"/>
    <x v="10"/>
    <d v="2017-01-04T18:23:02"/>
    <d v="1899-12-30T18:23:02"/>
    <n v="17"/>
  </r>
  <r>
    <n v="8148"/>
    <n v="11"/>
    <x v="10"/>
    <d v="2017-01-05T11:24:00"/>
    <d v="1899-12-30T11:24:00"/>
    <n v="2.4"/>
  </r>
  <r>
    <n v="8149"/>
    <n v="11"/>
    <x v="10"/>
    <d v="2017-01-08T10:27:50"/>
    <d v="1899-12-30T10:27:50"/>
    <n v="7.7"/>
  </r>
  <r>
    <n v="8150"/>
    <n v="11"/>
    <x v="10"/>
    <d v="2017-01-07T19:01:55"/>
    <d v="1899-12-30T19:01:55"/>
    <n v="18"/>
  </r>
  <r>
    <n v="8801"/>
    <n v="12"/>
    <x v="11"/>
    <d v="2017-01-02T12:23:02"/>
    <d v="1899-12-30T12:23:02"/>
    <n v="6.2"/>
  </r>
  <r>
    <n v="8802"/>
    <n v="12"/>
    <x v="11"/>
    <d v="2017-01-02T07:29:17"/>
    <d v="1899-12-30T07:29:17"/>
    <n v="12.4"/>
  </r>
  <r>
    <n v="8803"/>
    <n v="12"/>
    <x v="11"/>
    <d v="2017-01-02T11:26:53"/>
    <d v="1899-12-30T11:26:53"/>
    <n v="4.2"/>
  </r>
  <r>
    <n v="8804"/>
    <n v="12"/>
    <x v="11"/>
    <d v="2017-01-05T15:14:24"/>
    <d v="1899-12-30T15:14:24"/>
    <n v="6.2"/>
  </r>
  <r>
    <n v="8805"/>
    <n v="12"/>
    <x v="11"/>
    <d v="2017-01-05T10:37:55"/>
    <d v="1899-12-30T10:37:55"/>
    <n v="3.9"/>
  </r>
  <r>
    <n v="8806"/>
    <n v="12"/>
    <x v="11"/>
    <d v="2017-01-02T18:11:31"/>
    <d v="1899-12-30T18:11:31"/>
    <n v="1"/>
  </r>
  <r>
    <n v="8807"/>
    <n v="12"/>
    <x v="11"/>
    <d v="2017-01-03T16:10:34"/>
    <d v="1899-12-30T16:10:34"/>
    <n v="7"/>
  </r>
  <r>
    <n v="8808"/>
    <n v="12"/>
    <x v="11"/>
    <d v="2017-01-08T09:21:36"/>
    <d v="1899-12-30T09:21:36"/>
    <n v="10"/>
  </r>
  <r>
    <n v="8809"/>
    <n v="12"/>
    <x v="11"/>
    <d v="2017-01-05T11:05:17"/>
    <d v="1899-12-30T11:05:17"/>
    <n v="5.5"/>
  </r>
  <r>
    <n v="8810"/>
    <n v="12"/>
    <x v="11"/>
    <d v="2017-01-02T19:49:26"/>
    <d v="1899-12-30T19:49:26"/>
    <n v="9"/>
  </r>
  <r>
    <n v="8811"/>
    <n v="12"/>
    <x v="11"/>
    <d v="2017-01-07T07:43:41"/>
    <d v="1899-12-30T07:43:41"/>
    <n v="8.1999999999999993"/>
  </r>
  <r>
    <n v="8812"/>
    <n v="12"/>
    <x v="11"/>
    <d v="2017-01-07T19:43:41"/>
    <d v="1899-12-30T19:43:41"/>
    <n v="5"/>
  </r>
  <r>
    <n v="8813"/>
    <n v="12"/>
    <x v="11"/>
    <d v="2017-01-06T18:14:24"/>
    <d v="1899-12-30T18:14:24"/>
    <n v="6"/>
  </r>
  <r>
    <n v="8814"/>
    <n v="12"/>
    <x v="11"/>
    <d v="2017-01-04T15:34:34"/>
    <d v="1899-12-30T15:34:34"/>
    <n v="46.3"/>
  </r>
  <r>
    <n v="8815"/>
    <n v="12"/>
    <x v="11"/>
    <d v="2017-01-06T13:36:29"/>
    <d v="1899-12-30T13:36:29"/>
    <n v="51.6"/>
  </r>
  <r>
    <n v="8816"/>
    <n v="12"/>
    <x v="11"/>
    <d v="2017-01-05T14:42:43"/>
    <d v="1899-12-30T14:42:43"/>
    <n v="46.1"/>
  </r>
  <r>
    <n v="8817"/>
    <n v="12"/>
    <x v="11"/>
    <d v="2017-01-08T11:08:10"/>
    <d v="1899-12-30T11:08:10"/>
    <n v="7.9"/>
  </r>
  <r>
    <n v="8818"/>
    <n v="12"/>
    <x v="11"/>
    <d v="2017-01-02T10:04:48"/>
    <d v="1899-12-30T10:04:48"/>
    <n v="9.1999999999999993"/>
  </r>
  <r>
    <n v="8819"/>
    <n v="12"/>
    <x v="11"/>
    <d v="2017-01-04T09:14:24"/>
    <d v="1899-12-30T09:14:24"/>
    <n v="7.1"/>
  </r>
  <r>
    <n v="8820"/>
    <n v="12"/>
    <x v="11"/>
    <d v="2017-01-07T09:12:58"/>
    <d v="1899-12-30T09:12:58"/>
    <n v="12.6"/>
  </r>
  <r>
    <n v="8821"/>
    <n v="12"/>
    <x v="11"/>
    <d v="2017-01-06T17:18:14"/>
    <d v="1899-12-30T17:18:14"/>
    <n v="15"/>
  </r>
  <r>
    <n v="8822"/>
    <n v="12"/>
    <x v="11"/>
    <d v="2017-01-02T16:46:34"/>
    <d v="1899-12-30T16:46:34"/>
    <n v="3"/>
  </r>
  <r>
    <n v="8823"/>
    <n v="12"/>
    <x v="11"/>
    <d v="2017-01-05T07:24:58"/>
    <d v="1899-12-30T07:24:58"/>
    <n v="9.9"/>
  </r>
  <r>
    <n v="8824"/>
    <n v="12"/>
    <x v="11"/>
    <d v="2017-01-02T15:27:22"/>
    <d v="1899-12-30T15:27:22"/>
    <n v="33.6"/>
  </r>
  <r>
    <n v="8825"/>
    <n v="12"/>
    <x v="11"/>
    <d v="2017-01-06T09:01:26"/>
    <d v="1899-12-30T09:01:26"/>
    <n v="1.1000000000000001"/>
  </r>
  <r>
    <n v="8826"/>
    <n v="12"/>
    <x v="11"/>
    <d v="2017-01-08T12:20:10"/>
    <d v="1899-12-30T12:20:10"/>
    <n v="3.9"/>
  </r>
  <r>
    <n v="8827"/>
    <n v="12"/>
    <x v="11"/>
    <d v="2017-01-04T15:14:24"/>
    <d v="1899-12-30T15:14:24"/>
    <n v="14.7"/>
  </r>
  <r>
    <n v="8828"/>
    <n v="12"/>
    <x v="11"/>
    <d v="2017-01-07T17:28:19"/>
    <d v="1899-12-30T17:28:19"/>
    <n v="8"/>
  </r>
  <r>
    <n v="8829"/>
    <n v="12"/>
    <x v="11"/>
    <d v="2017-01-07T13:00:29"/>
    <d v="1899-12-30T13:00:29"/>
    <n v="42.2"/>
  </r>
  <r>
    <n v="8830"/>
    <n v="12"/>
    <x v="11"/>
    <d v="2017-01-02T09:31:41"/>
    <d v="1899-12-30T09:31:41"/>
    <n v="9.5"/>
  </r>
  <r>
    <n v="9601"/>
    <n v="13"/>
    <x v="12"/>
    <d v="2017-01-05T19:27:50"/>
    <d v="1899-12-30T19:27:50"/>
    <n v="7"/>
  </r>
  <r>
    <n v="9602"/>
    <n v="13"/>
    <x v="12"/>
    <d v="2017-01-02T18:51:50"/>
    <d v="1899-12-30T18:51:50"/>
    <n v="1"/>
  </r>
  <r>
    <n v="9603"/>
    <n v="13"/>
    <x v="12"/>
    <d v="2017-01-04T15:15:50"/>
    <d v="1899-12-30T15:15:50"/>
    <n v="18.899999999999999"/>
  </r>
  <r>
    <n v="9604"/>
    <n v="13"/>
    <x v="12"/>
    <d v="2017-01-02T11:36:58"/>
    <d v="1899-12-30T11:36:58"/>
    <n v="2.2999999999999998"/>
  </r>
  <r>
    <n v="9605"/>
    <n v="13"/>
    <x v="12"/>
    <d v="2017-01-02T15:14:24"/>
    <d v="1899-12-30T15:14:24"/>
    <n v="28.5"/>
  </r>
  <r>
    <n v="9606"/>
    <n v="13"/>
    <x v="12"/>
    <d v="2017-01-06T15:40:19"/>
    <d v="1899-12-30T15:40:19"/>
    <n v="49.8"/>
  </r>
  <r>
    <n v="9607"/>
    <n v="13"/>
    <x v="12"/>
    <d v="2017-01-03T10:07:41"/>
    <d v="1899-12-30T10:07:41"/>
    <n v="5.0999999999999996"/>
  </r>
  <r>
    <n v="9608"/>
    <n v="13"/>
    <x v="12"/>
    <d v="2017-01-05T14:05:17"/>
    <d v="1899-12-30T14:05:17"/>
    <n v="7.8"/>
  </r>
  <r>
    <n v="9609"/>
    <n v="13"/>
    <x v="12"/>
    <d v="2017-01-02T13:17:46"/>
    <d v="1899-12-30T13:17:46"/>
    <n v="21.6"/>
  </r>
  <r>
    <n v="9610"/>
    <n v="13"/>
    <x v="12"/>
    <d v="2017-01-03T18:54:43"/>
    <d v="1899-12-30T18:54:43"/>
    <n v="21"/>
  </r>
  <r>
    <n v="9611"/>
    <n v="13"/>
    <x v="12"/>
    <d v="2017-01-04T15:27:22"/>
    <d v="1899-12-30T15:27:22"/>
    <n v="14.6"/>
  </r>
  <r>
    <n v="9612"/>
    <n v="13"/>
    <x v="12"/>
    <d v="2017-01-03T10:40:48"/>
    <d v="1899-12-30T10:40:48"/>
    <n v="9.8000000000000007"/>
  </r>
  <r>
    <n v="9613"/>
    <n v="13"/>
    <x v="12"/>
    <d v="2017-01-08T16:23:31"/>
    <d v="1899-12-30T16:23:31"/>
    <n v="13"/>
  </r>
  <r>
    <n v="9614"/>
    <n v="13"/>
    <x v="12"/>
    <d v="2017-01-02T16:19:12"/>
    <d v="1899-12-30T16:19:12"/>
    <n v="5"/>
  </r>
  <r>
    <n v="9615"/>
    <n v="13"/>
    <x v="12"/>
    <d v="2017-01-07T16:50:53"/>
    <d v="1899-12-30T16:50:53"/>
    <n v="20"/>
  </r>
  <r>
    <n v="9616"/>
    <n v="13"/>
    <x v="12"/>
    <d v="2017-01-07T11:15:22"/>
    <d v="1899-12-30T11:15:22"/>
    <n v="5"/>
  </r>
  <r>
    <n v="9617"/>
    <n v="13"/>
    <x v="12"/>
    <d v="2017-01-05T08:29:46"/>
    <d v="1899-12-30T08:29:46"/>
    <n v="10.5"/>
  </r>
  <r>
    <n v="9618"/>
    <n v="13"/>
    <x v="12"/>
    <d v="2017-01-02T09:40:19"/>
    <d v="1899-12-30T09:40:19"/>
    <n v="2.2999999999999998"/>
  </r>
  <r>
    <n v="9619"/>
    <n v="13"/>
    <x v="12"/>
    <d v="2017-01-05T17:09:36"/>
    <d v="1899-12-30T17:09:36"/>
    <n v="4"/>
  </r>
  <r>
    <n v="9620"/>
    <n v="13"/>
    <x v="12"/>
    <d v="2017-01-06T13:49:26"/>
    <d v="1899-12-30T13:49:26"/>
    <n v="49.7"/>
  </r>
  <r>
    <n v="9621"/>
    <n v="13"/>
    <x v="12"/>
    <d v="2017-01-06T11:32:38"/>
    <d v="1899-12-30T11:32:38"/>
    <n v="8"/>
  </r>
  <r>
    <n v="9622"/>
    <n v="13"/>
    <x v="12"/>
    <d v="2017-01-04T09:12:58"/>
    <d v="1899-12-30T09:12:58"/>
    <n v="2.1"/>
  </r>
  <r>
    <n v="9623"/>
    <n v="13"/>
    <x v="12"/>
    <d v="2017-01-06T17:12:29"/>
    <d v="1899-12-30T17:12:29"/>
    <n v="21"/>
  </r>
  <r>
    <n v="9624"/>
    <n v="13"/>
    <x v="12"/>
    <d v="2017-01-04T18:07:12"/>
    <d v="1899-12-30T18:07:12"/>
    <n v="8"/>
  </r>
  <r>
    <n v="9625"/>
    <n v="13"/>
    <x v="12"/>
    <d v="2017-01-04T10:24:58"/>
    <d v="1899-12-30T10:24:58"/>
    <n v="3.1"/>
  </r>
  <r>
    <n v="9626"/>
    <n v="13"/>
    <x v="12"/>
    <d v="2017-01-02T14:18:14"/>
    <d v="1899-12-30T14:18:14"/>
    <n v="36.1"/>
  </r>
  <r>
    <n v="9627"/>
    <n v="13"/>
    <x v="12"/>
    <d v="2017-01-08T10:48:00"/>
    <d v="1899-12-30T10:48:00"/>
    <n v="4.3"/>
  </r>
  <r>
    <n v="9628"/>
    <n v="13"/>
    <x v="12"/>
    <d v="2017-01-07T16:17:46"/>
    <d v="1899-12-30T16:17:46"/>
    <n v="11"/>
  </r>
  <r>
    <n v="9629"/>
    <n v="13"/>
    <x v="12"/>
    <d v="2017-01-05T10:48:00"/>
    <d v="1899-12-30T10:48:00"/>
    <n v="5.8"/>
  </r>
  <r>
    <n v="9630"/>
    <n v="13"/>
    <x v="12"/>
    <d v="2017-01-03T14:15:22"/>
    <d v="1899-12-30T14:15:22"/>
    <n v="12.2"/>
  </r>
  <r>
    <n v="9631"/>
    <n v="13"/>
    <x v="12"/>
    <d v="2017-01-07T09:50:24"/>
    <d v="1899-12-30T09:50:24"/>
    <n v="13.1"/>
  </r>
  <r>
    <n v="9632"/>
    <n v="13"/>
    <x v="12"/>
    <d v="2017-01-06T14:35:31"/>
    <d v="1899-12-30T14:35:31"/>
    <n v="16.399999999999999"/>
  </r>
  <r>
    <n v="9633"/>
    <n v="13"/>
    <x v="12"/>
    <d v="2017-01-04T07:07:41"/>
    <d v="1899-12-30T07:07:41"/>
    <n v="10.199999999999999"/>
  </r>
  <r>
    <n v="9634"/>
    <n v="13"/>
    <x v="12"/>
    <d v="2017-01-04T07:27:50"/>
    <d v="1899-12-30T07:27:50"/>
    <n v="16.399999999999999"/>
  </r>
  <r>
    <n v="9635"/>
    <n v="13"/>
    <x v="12"/>
    <d v="2017-01-08T15:20:10"/>
    <d v="1899-12-30T15:20:10"/>
    <n v="19.8"/>
  </r>
  <r>
    <n v="10401"/>
    <n v="14"/>
    <x v="13"/>
    <d v="2017-01-06T18:28:48"/>
    <d v="1899-12-30T18:28:48"/>
    <n v="5"/>
  </r>
  <r>
    <n v="10402"/>
    <n v="14"/>
    <x v="13"/>
    <d v="2017-01-02T15:23:02"/>
    <d v="1899-12-30T15:23:02"/>
    <n v="20.5"/>
  </r>
  <r>
    <n v="10403"/>
    <n v="14"/>
    <x v="13"/>
    <d v="2017-01-02T17:18:14"/>
    <d v="1899-12-30T17:18:14"/>
    <n v="1"/>
  </r>
  <r>
    <n v="10404"/>
    <n v="14"/>
    <x v="13"/>
    <d v="2017-01-07T11:57:07"/>
    <d v="1899-12-30T11:57:07"/>
    <n v="4.3"/>
  </r>
  <r>
    <n v="10405"/>
    <n v="14"/>
    <x v="13"/>
    <d v="2017-01-07T19:13:26"/>
    <d v="1899-12-30T19:13:26"/>
    <n v="1"/>
  </r>
  <r>
    <n v="10406"/>
    <n v="14"/>
    <x v="13"/>
    <d v="2017-01-06T09:30:14"/>
    <d v="1899-12-30T09:30:14"/>
    <n v="7.2"/>
  </r>
  <r>
    <n v="10407"/>
    <n v="14"/>
    <x v="13"/>
    <d v="2017-01-04T17:26:53"/>
    <d v="1899-12-30T17:26:53"/>
    <n v="18"/>
  </r>
  <r>
    <n v="10408"/>
    <n v="14"/>
    <x v="13"/>
    <d v="2017-01-08T14:24:00"/>
    <d v="1899-12-30T14:24:00"/>
    <n v="29.7"/>
  </r>
  <r>
    <n v="10409"/>
    <n v="14"/>
    <x v="13"/>
    <d v="2017-01-08T11:28:19"/>
    <d v="1899-12-30T11:28:19"/>
    <n v="3.6"/>
  </r>
  <r>
    <n v="10410"/>
    <n v="14"/>
    <x v="13"/>
    <d v="2017-01-04T13:50:53"/>
    <d v="1899-12-30T13:50:53"/>
    <n v="34.4"/>
  </r>
  <r>
    <n v="10411"/>
    <n v="14"/>
    <x v="13"/>
    <d v="2017-01-08T08:25:26"/>
    <d v="1899-12-30T08:25:26"/>
    <n v="14.6"/>
  </r>
  <r>
    <n v="10412"/>
    <n v="14"/>
    <x v="13"/>
    <d v="2017-01-02T12:46:05"/>
    <d v="1899-12-30T12:46:05"/>
    <n v="5.6"/>
  </r>
  <r>
    <n v="10413"/>
    <n v="14"/>
    <x v="13"/>
    <d v="2017-01-04T16:24:58"/>
    <d v="1899-12-30T16:24:58"/>
    <n v="18"/>
  </r>
  <r>
    <n v="10414"/>
    <n v="14"/>
    <x v="13"/>
    <d v="2017-01-07T09:51:50"/>
    <d v="1899-12-30T09:51:50"/>
    <n v="3.5"/>
  </r>
  <r>
    <n v="10415"/>
    <n v="14"/>
    <x v="13"/>
    <d v="2017-01-04T07:33:36"/>
    <d v="1899-12-30T07:33:36"/>
    <n v="4.5999999999999996"/>
  </r>
  <r>
    <n v="10416"/>
    <n v="14"/>
    <x v="13"/>
    <d v="2017-01-05T19:40:48"/>
    <d v="1899-12-30T19:40:48"/>
    <n v="7"/>
  </r>
  <r>
    <n v="10417"/>
    <n v="14"/>
    <x v="13"/>
    <d v="2017-01-03T18:53:17"/>
    <d v="1899-12-30T18:53:17"/>
    <n v="2"/>
  </r>
  <r>
    <n v="10418"/>
    <n v="14"/>
    <x v="13"/>
    <d v="2017-01-05T16:12:00"/>
    <d v="1899-12-30T16:12:00"/>
    <n v="20"/>
  </r>
  <r>
    <n v="10419"/>
    <n v="14"/>
    <x v="13"/>
    <d v="2017-01-08T14:41:17"/>
    <d v="1899-12-30T14:41:17"/>
    <n v="19.7"/>
  </r>
  <r>
    <n v="10420"/>
    <n v="14"/>
    <x v="13"/>
    <d v="2017-01-05T11:52:48"/>
    <d v="1899-12-30T11:52:48"/>
    <n v="8.5"/>
  </r>
  <r>
    <n v="10421"/>
    <n v="14"/>
    <x v="13"/>
    <d v="2017-01-04T18:07:12"/>
    <d v="1899-12-30T18:07:12"/>
    <n v="10"/>
  </r>
  <r>
    <n v="10422"/>
    <n v="14"/>
    <x v="13"/>
    <d v="2017-01-05T14:44:10"/>
    <d v="1899-12-30T14:44:10"/>
    <n v="19.600000000000001"/>
  </r>
  <r>
    <n v="10423"/>
    <n v="14"/>
    <x v="13"/>
    <d v="2017-01-06T08:00:58"/>
    <d v="1899-12-30T08:00:58"/>
    <n v="2.4"/>
  </r>
  <r>
    <n v="10424"/>
    <n v="14"/>
    <x v="13"/>
    <d v="2017-01-03T16:10:34"/>
    <d v="1899-12-30T16:10:34"/>
    <n v="8"/>
  </r>
  <r>
    <n v="10425"/>
    <n v="14"/>
    <x v="13"/>
    <d v="2017-01-02T17:45:36"/>
    <d v="1899-12-30T17:45:36"/>
    <n v="20"/>
  </r>
  <r>
    <n v="10426"/>
    <n v="14"/>
    <x v="13"/>
    <d v="2017-01-02T11:48:29"/>
    <d v="1899-12-30T11:48:29"/>
    <n v="6.1"/>
  </r>
  <r>
    <n v="10427"/>
    <n v="14"/>
    <x v="13"/>
    <d v="2017-01-07T14:44:10"/>
    <d v="1899-12-30T14:44:10"/>
    <n v="33.299999999999997"/>
  </r>
  <r>
    <n v="10428"/>
    <n v="14"/>
    <x v="13"/>
    <d v="2017-01-08T17:25:26"/>
    <d v="1899-12-30T17:25:26"/>
    <n v="20"/>
  </r>
  <r>
    <n v="10429"/>
    <n v="14"/>
    <x v="13"/>
    <d v="2017-01-06T17:51:22"/>
    <d v="1899-12-30T17:51:22"/>
    <n v="1"/>
  </r>
  <r>
    <n v="10430"/>
    <n v="14"/>
    <x v="13"/>
    <d v="2017-01-03T19:22:05"/>
    <d v="1899-12-30T19:22:05"/>
    <n v="17"/>
  </r>
  <r>
    <n v="10431"/>
    <n v="14"/>
    <x v="13"/>
    <d v="2017-01-05T11:28:19"/>
    <d v="1899-12-30T11:28:19"/>
    <n v="2.2999999999999998"/>
  </r>
  <r>
    <n v="10432"/>
    <n v="14"/>
    <x v="13"/>
    <d v="2017-01-03T14:12:29"/>
    <d v="1899-12-30T14:12:29"/>
    <n v="51.5"/>
  </r>
  <r>
    <n v="10433"/>
    <n v="14"/>
    <x v="13"/>
    <d v="2017-01-03T18:05:46"/>
    <d v="1899-12-30T18:05:46"/>
    <n v="10"/>
  </r>
  <r>
    <n v="10434"/>
    <n v="14"/>
    <x v="13"/>
    <d v="2017-01-07T07:17:46"/>
    <d v="1899-12-30T07:17:46"/>
    <n v="9.4"/>
  </r>
  <r>
    <n v="10435"/>
    <n v="14"/>
    <x v="13"/>
    <d v="2017-01-08T19:30:43"/>
    <d v="1899-12-30T19:30:43"/>
    <n v="11"/>
  </r>
  <r>
    <n v="10436"/>
    <n v="14"/>
    <x v="13"/>
    <d v="2017-01-07T12:04:19"/>
    <d v="1899-12-30T12:04:19"/>
    <n v="6.7"/>
  </r>
  <r>
    <n v="10437"/>
    <n v="14"/>
    <x v="13"/>
    <d v="2017-01-07T19:43:41"/>
    <d v="1899-12-30T19:43:41"/>
    <n v="2"/>
  </r>
  <r>
    <n v="10438"/>
    <n v="14"/>
    <x v="13"/>
    <d v="2017-01-03T18:51:50"/>
    <d v="1899-12-30T18:51:50"/>
    <n v="1"/>
  </r>
  <r>
    <n v="10439"/>
    <n v="14"/>
    <x v="13"/>
    <d v="2017-01-02T15:46:05"/>
    <d v="1899-12-30T15:46:05"/>
    <n v="48.1"/>
  </r>
  <r>
    <n v="10440"/>
    <n v="14"/>
    <x v="13"/>
    <d v="2017-01-08T09:25:55"/>
    <d v="1899-12-30T09:25:55"/>
    <n v="15.6"/>
  </r>
  <r>
    <n v="10441"/>
    <n v="14"/>
    <x v="13"/>
    <d v="2017-01-06T18:15:50"/>
    <d v="1899-12-30T18:15:50"/>
    <n v="16"/>
  </r>
  <r>
    <n v="10442"/>
    <n v="14"/>
    <x v="13"/>
    <d v="2017-01-04T11:42:43"/>
    <d v="1899-12-30T11:42:43"/>
    <n v="5.7"/>
  </r>
  <r>
    <n v="10443"/>
    <n v="14"/>
    <x v="13"/>
    <d v="2017-01-07T12:08:38"/>
    <d v="1899-12-30T12:08:38"/>
    <n v="7.2"/>
  </r>
  <r>
    <n v="10444"/>
    <n v="14"/>
    <x v="13"/>
    <d v="2017-01-06T19:36:29"/>
    <d v="1899-12-30T19:36:29"/>
    <n v="14"/>
  </r>
  <r>
    <n v="10445"/>
    <n v="14"/>
    <x v="13"/>
    <d v="2017-01-07T14:11:02"/>
    <d v="1899-12-30T14:11:02"/>
    <n v="50.7"/>
  </r>
  <r>
    <n v="11201"/>
    <n v="15"/>
    <x v="14"/>
    <d v="2017-01-03T17:45:36"/>
    <d v="1899-12-30T17:45:36"/>
    <n v="9"/>
  </r>
  <r>
    <n v="11202"/>
    <n v="15"/>
    <x v="14"/>
    <d v="2017-01-02T08:19:41"/>
    <d v="1899-12-30T08:19:41"/>
    <n v="12.1"/>
  </r>
  <r>
    <n v="11203"/>
    <n v="15"/>
    <x v="14"/>
    <d v="2017-01-05T17:48:29"/>
    <d v="1899-12-30T17:48:29"/>
    <n v="9"/>
  </r>
  <r>
    <n v="11204"/>
    <n v="15"/>
    <x v="14"/>
    <d v="2017-01-05T16:01:55"/>
    <d v="1899-12-30T16:01:55"/>
    <n v="3"/>
  </r>
  <r>
    <n v="11205"/>
    <n v="15"/>
    <x v="14"/>
    <d v="2017-01-05T15:04:19"/>
    <d v="1899-12-30T15:04:19"/>
    <n v="38.700000000000003"/>
  </r>
  <r>
    <n v="11206"/>
    <n v="15"/>
    <x v="14"/>
    <d v="2017-01-05T14:57:07"/>
    <d v="1899-12-30T14:57:07"/>
    <n v="28.2"/>
  </r>
  <r>
    <n v="11207"/>
    <n v="15"/>
    <x v="14"/>
    <d v="2017-01-06T19:35:02"/>
    <d v="1899-12-30T19:35:02"/>
    <n v="1"/>
  </r>
  <r>
    <n v="11208"/>
    <n v="15"/>
    <x v="14"/>
    <d v="2017-01-08T13:32:10"/>
    <d v="1899-12-30T13:32:10"/>
    <n v="14.1"/>
  </r>
  <r>
    <n v="11209"/>
    <n v="15"/>
    <x v="14"/>
    <d v="2017-01-08T11:15:22"/>
    <d v="1899-12-30T11:15:22"/>
    <n v="8.4"/>
  </r>
  <r>
    <n v="11210"/>
    <n v="15"/>
    <x v="14"/>
    <d v="2017-01-08T11:47:02"/>
    <d v="1899-12-30T11:47:02"/>
    <n v="2.9"/>
  </r>
  <r>
    <n v="11211"/>
    <n v="15"/>
    <x v="14"/>
    <d v="2017-01-04T17:28:19"/>
    <d v="1899-12-30T17:28:19"/>
    <n v="18"/>
  </r>
  <r>
    <n v="11212"/>
    <n v="15"/>
    <x v="14"/>
    <d v="2017-01-04T12:53:17"/>
    <d v="1899-12-30T12:53:17"/>
    <n v="10.4"/>
  </r>
  <r>
    <n v="11213"/>
    <n v="15"/>
    <x v="14"/>
    <d v="2017-01-07T16:30:43"/>
    <d v="1899-12-30T16:30:43"/>
    <n v="17"/>
  </r>
  <r>
    <n v="11214"/>
    <n v="15"/>
    <x v="14"/>
    <d v="2017-01-04T12:17:17"/>
    <d v="1899-12-30T12:17:17"/>
    <n v="1.4"/>
  </r>
  <r>
    <n v="11215"/>
    <n v="15"/>
    <x v="14"/>
    <d v="2017-01-06T07:12:00"/>
    <d v="1899-12-30T07:12:00"/>
    <n v="15.4"/>
  </r>
  <r>
    <n v="11216"/>
    <n v="15"/>
    <x v="14"/>
    <d v="2017-01-02T18:20:10"/>
    <d v="1899-12-30T18:20:10"/>
    <n v="13"/>
  </r>
  <r>
    <n v="11217"/>
    <n v="15"/>
    <x v="14"/>
    <d v="2017-01-02T15:11:31"/>
    <d v="1899-12-30T15:11:31"/>
    <n v="33.5"/>
  </r>
  <r>
    <n v="11218"/>
    <n v="15"/>
    <x v="14"/>
    <d v="2017-01-08T08:57:07"/>
    <d v="1899-12-30T08:57:07"/>
    <n v="13.4"/>
  </r>
  <r>
    <n v="11219"/>
    <n v="15"/>
    <x v="14"/>
    <d v="2017-01-03T07:06:14"/>
    <d v="1899-12-30T07:06:14"/>
    <n v="11.6"/>
  </r>
  <r>
    <n v="11220"/>
    <n v="15"/>
    <x v="14"/>
    <d v="2017-01-07T07:50:53"/>
    <d v="1899-12-30T07:50:53"/>
    <n v="11"/>
  </r>
  <r>
    <n v="12001"/>
    <n v="16"/>
    <x v="15"/>
    <d v="2017-01-03T10:00:29"/>
    <d v="1899-12-30T10:00:29"/>
    <n v="1.2"/>
  </r>
  <r>
    <n v="12002"/>
    <n v="16"/>
    <x v="15"/>
    <d v="2017-01-06T17:21:07"/>
    <d v="1899-12-30T17:21:07"/>
    <n v="2"/>
  </r>
  <r>
    <n v="12003"/>
    <n v="16"/>
    <x v="15"/>
    <d v="2017-01-08T08:38:24"/>
    <d v="1899-12-30T08:38:24"/>
    <n v="12.2"/>
  </r>
  <r>
    <n v="12004"/>
    <n v="16"/>
    <x v="15"/>
    <d v="2017-01-03T17:11:02"/>
    <d v="1899-12-30T17:11:02"/>
    <n v="2"/>
  </r>
  <r>
    <n v="12005"/>
    <n v="16"/>
    <x v="15"/>
    <d v="2017-01-07T16:59:31"/>
    <d v="1899-12-30T16:59:31"/>
    <n v="20"/>
  </r>
  <r>
    <n v="12006"/>
    <n v="16"/>
    <x v="15"/>
    <d v="2017-01-02T08:21:07"/>
    <d v="1899-12-30T08:21:07"/>
    <n v="13.3"/>
  </r>
  <r>
    <n v="12007"/>
    <n v="16"/>
    <x v="15"/>
    <d v="2017-01-03T14:39:50"/>
    <d v="1899-12-30T14:39:50"/>
    <n v="36.799999999999997"/>
  </r>
  <r>
    <n v="12008"/>
    <n v="16"/>
    <x v="15"/>
    <d v="2017-01-04T16:39:22"/>
    <d v="1899-12-30T16:39:22"/>
    <n v="6"/>
  </r>
  <r>
    <n v="12009"/>
    <n v="16"/>
    <x v="15"/>
    <d v="2017-01-08T10:59:31"/>
    <d v="1899-12-30T10:59:31"/>
    <n v="7.9"/>
  </r>
  <r>
    <n v="12010"/>
    <n v="16"/>
    <x v="15"/>
    <d v="2017-01-08T13:24:58"/>
    <d v="1899-12-30T13:24:58"/>
    <n v="34.4"/>
  </r>
  <r>
    <n v="12011"/>
    <n v="16"/>
    <x v="15"/>
    <d v="2017-01-07T17:39:50"/>
    <d v="1899-12-30T17:39:50"/>
    <n v="19"/>
  </r>
  <r>
    <n v="12012"/>
    <n v="16"/>
    <x v="15"/>
    <d v="2017-01-07T11:21:07"/>
    <d v="1899-12-30T11:21:07"/>
    <n v="10.8"/>
  </r>
  <r>
    <n v="12013"/>
    <n v="16"/>
    <x v="15"/>
    <d v="2017-01-05T11:49:55"/>
    <d v="1899-12-30T11:49:55"/>
    <n v="2.5"/>
  </r>
  <r>
    <n v="12014"/>
    <n v="16"/>
    <x v="15"/>
    <d v="2017-01-03T07:26:24"/>
    <d v="1899-12-30T07:26:24"/>
    <n v="10.4"/>
  </r>
  <r>
    <n v="12015"/>
    <n v="16"/>
    <x v="15"/>
    <d v="2017-01-08T14:25:26"/>
    <d v="1899-12-30T14:25:26"/>
    <n v="42.3"/>
  </r>
  <r>
    <n v="12016"/>
    <n v="16"/>
    <x v="15"/>
    <d v="2017-01-02T10:58:05"/>
    <d v="1899-12-30T10:58:05"/>
    <n v="3.2"/>
  </r>
  <r>
    <n v="12017"/>
    <n v="16"/>
    <x v="15"/>
    <d v="2017-01-02T14:45:36"/>
    <d v="1899-12-30T14:45:36"/>
    <n v="5"/>
  </r>
  <r>
    <n v="12018"/>
    <n v="16"/>
    <x v="15"/>
    <d v="2017-01-08T14:58:34"/>
    <d v="1899-12-30T14:58:34"/>
    <n v="33.4"/>
  </r>
  <r>
    <n v="12019"/>
    <n v="16"/>
    <x v="15"/>
    <d v="2017-01-04T08:21:07"/>
    <d v="1899-12-30T08:21:07"/>
    <n v="3.6"/>
  </r>
  <r>
    <n v="12020"/>
    <n v="16"/>
    <x v="15"/>
    <d v="2017-01-05T13:58:05"/>
    <d v="1899-12-30T13:58:05"/>
    <n v="39.9"/>
  </r>
  <r>
    <n v="12021"/>
    <n v="16"/>
    <x v="15"/>
    <d v="2017-01-03T10:10:34"/>
    <d v="1899-12-30T10:10:34"/>
    <n v="11"/>
  </r>
  <r>
    <n v="12022"/>
    <n v="16"/>
    <x v="15"/>
    <d v="2017-01-08T08:38:24"/>
    <d v="1899-12-30T08:38:24"/>
    <n v="7.5"/>
  </r>
  <r>
    <n v="12023"/>
    <n v="16"/>
    <x v="15"/>
    <d v="2017-01-05T13:30:43"/>
    <d v="1899-12-30T13:30:43"/>
    <n v="24.6"/>
  </r>
  <r>
    <n v="12024"/>
    <n v="16"/>
    <x v="15"/>
    <d v="2017-01-02T18:10:05"/>
    <d v="1899-12-30T18:10:05"/>
    <n v="18"/>
  </r>
  <r>
    <n v="12025"/>
    <n v="16"/>
    <x v="15"/>
    <d v="2017-01-05T17:31:12"/>
    <d v="1899-12-30T17:31:12"/>
    <n v="19"/>
  </r>
  <r>
    <n v="12026"/>
    <n v="16"/>
    <x v="15"/>
    <d v="2017-01-05T17:09:36"/>
    <d v="1899-12-30T17:09:36"/>
    <n v="14"/>
  </r>
  <r>
    <n v="12027"/>
    <n v="16"/>
    <x v="15"/>
    <d v="2017-01-08T16:03:22"/>
    <d v="1899-12-30T16:03:22"/>
    <n v="6"/>
  </r>
  <r>
    <n v="12028"/>
    <n v="16"/>
    <x v="15"/>
    <d v="2017-01-08T13:55:12"/>
    <d v="1899-12-30T13:55:12"/>
    <n v="28.7"/>
  </r>
  <r>
    <n v="12029"/>
    <n v="16"/>
    <x v="15"/>
    <d v="2017-01-08T16:48:00"/>
    <d v="1899-12-30T16:48:00"/>
    <n v="5"/>
  </r>
  <r>
    <n v="12030"/>
    <n v="16"/>
    <x v="15"/>
    <d v="2017-01-05T09:07:12"/>
    <d v="1899-12-30T09:07:12"/>
    <n v="14.5"/>
  </r>
  <r>
    <n v="12031"/>
    <n v="16"/>
    <x v="15"/>
    <d v="2017-01-06T19:29:17"/>
    <d v="1899-12-30T19:29:17"/>
    <n v="16"/>
  </r>
  <r>
    <n v="12032"/>
    <n v="16"/>
    <x v="15"/>
    <d v="2017-01-08T07:32:10"/>
    <d v="1899-12-30T07:32:10"/>
    <n v="7.9"/>
  </r>
  <r>
    <n v="12033"/>
    <n v="16"/>
    <x v="15"/>
    <d v="2017-01-02T11:09:36"/>
    <d v="1899-12-30T11:09:36"/>
    <n v="5.3"/>
  </r>
  <r>
    <n v="12034"/>
    <n v="16"/>
    <x v="15"/>
    <d v="2017-01-02T15:00:00"/>
    <d v="1899-12-30T15:00:00"/>
    <n v="50.6"/>
  </r>
  <r>
    <n v="12035"/>
    <n v="16"/>
    <x v="15"/>
    <d v="2017-01-06T19:19:12"/>
    <d v="1899-12-30T19:19:12"/>
    <n v="13"/>
  </r>
  <r>
    <n v="12036"/>
    <n v="16"/>
    <x v="15"/>
    <d v="2017-01-06T08:03:50"/>
    <d v="1899-12-30T08:03:50"/>
    <n v="7.1"/>
  </r>
  <r>
    <n v="12037"/>
    <n v="16"/>
    <x v="15"/>
    <d v="2017-01-07T07:36:29"/>
    <d v="1899-12-30T07:36:29"/>
    <n v="14.9"/>
  </r>
  <r>
    <n v="12038"/>
    <n v="16"/>
    <x v="15"/>
    <d v="2017-01-06T12:20:10"/>
    <d v="1899-12-30T12:20:10"/>
    <n v="1.1000000000000001"/>
  </r>
  <r>
    <n v="12039"/>
    <n v="16"/>
    <x v="15"/>
    <d v="2017-01-08T11:49:55"/>
    <d v="1899-12-30T11:49:55"/>
    <n v="2.6"/>
  </r>
  <r>
    <n v="12040"/>
    <n v="16"/>
    <x v="15"/>
    <d v="2017-01-04T11:13:55"/>
    <d v="1899-12-30T11:13:55"/>
    <n v="10.199999999999999"/>
  </r>
  <r>
    <n v="12041"/>
    <n v="16"/>
    <x v="15"/>
    <d v="2017-01-02T08:41:17"/>
    <d v="1899-12-30T08:41:17"/>
    <n v="1.8"/>
  </r>
  <r>
    <n v="12042"/>
    <n v="16"/>
    <x v="15"/>
    <d v="2017-01-07T18:25:55"/>
    <d v="1899-12-30T18:25:55"/>
    <n v="3"/>
  </r>
  <r>
    <n v="12043"/>
    <n v="16"/>
    <x v="15"/>
    <d v="2017-01-03T10:33:36"/>
    <d v="1899-12-30T10:33:36"/>
    <n v="4.3"/>
  </r>
  <r>
    <n v="12044"/>
    <n v="16"/>
    <x v="15"/>
    <d v="2017-01-08T12:20:10"/>
    <d v="1899-12-30T12:20:10"/>
    <n v="4.3"/>
  </r>
  <r>
    <n v="12045"/>
    <n v="16"/>
    <x v="15"/>
    <d v="2017-01-03T17:36:58"/>
    <d v="1899-12-30T17:36:58"/>
    <n v="7"/>
  </r>
  <r>
    <n v="12046"/>
    <n v="16"/>
    <x v="15"/>
    <d v="2017-01-05T16:09:07"/>
    <d v="1899-12-30T16:09:07"/>
    <n v="15"/>
  </r>
  <r>
    <n v="12047"/>
    <n v="16"/>
    <x v="15"/>
    <d v="2017-01-02T19:50:53"/>
    <d v="1899-12-30T19:50:53"/>
    <n v="1"/>
  </r>
  <r>
    <n v="12048"/>
    <n v="16"/>
    <x v="15"/>
    <d v="2017-01-07T16:49:26"/>
    <d v="1899-12-30T16:49:26"/>
    <n v="11"/>
  </r>
  <r>
    <n v="12049"/>
    <n v="16"/>
    <x v="15"/>
    <d v="2017-01-08T16:42:14"/>
    <d v="1899-12-30T16:42:14"/>
    <n v="4"/>
  </r>
  <r>
    <n v="12050"/>
    <n v="16"/>
    <x v="15"/>
    <d v="2017-01-03T10:10:34"/>
    <d v="1899-12-30T10:10:34"/>
    <n v="4.7"/>
  </r>
  <r>
    <n v="12801"/>
    <n v="17"/>
    <x v="16"/>
    <d v="2017-01-05T12:20:10"/>
    <d v="1899-12-30T12:20:10"/>
    <n v="8.6999999999999993"/>
  </r>
  <r>
    <n v="12802"/>
    <n v="17"/>
    <x v="16"/>
    <d v="2017-01-04T07:06:14"/>
    <d v="1899-12-30T07:06:14"/>
    <n v="9.6999999999999993"/>
  </r>
  <r>
    <n v="12803"/>
    <n v="17"/>
    <x v="16"/>
    <d v="2017-01-07T13:16:19"/>
    <d v="1899-12-30T13:16:19"/>
    <n v="26.9"/>
  </r>
  <r>
    <n v="12804"/>
    <n v="17"/>
    <x v="16"/>
    <d v="2017-01-04T14:42:43"/>
    <d v="1899-12-30T14:42:43"/>
    <n v="40.4"/>
  </r>
  <r>
    <n v="12805"/>
    <n v="17"/>
    <x v="16"/>
    <d v="2017-01-07T07:26:24"/>
    <d v="1899-12-30T07:26:24"/>
    <n v="6.7"/>
  </r>
  <r>
    <n v="12806"/>
    <n v="17"/>
    <x v="16"/>
    <d v="2017-01-03T10:39:22"/>
    <d v="1899-12-30T10:39:22"/>
    <n v="6.8"/>
  </r>
  <r>
    <n v="12807"/>
    <n v="17"/>
    <x v="16"/>
    <d v="2017-01-05T12:44:38"/>
    <d v="1899-12-30T12:44:38"/>
    <n v="5.4"/>
  </r>
  <r>
    <n v="12808"/>
    <n v="17"/>
    <x v="16"/>
    <d v="2017-01-08T17:15:22"/>
    <d v="1899-12-30T17:15:22"/>
    <n v="6"/>
  </r>
  <r>
    <n v="12809"/>
    <n v="17"/>
    <x v="16"/>
    <d v="2017-01-05T08:52:48"/>
    <d v="1899-12-30T08:52:48"/>
    <n v="2.1"/>
  </r>
  <r>
    <n v="12810"/>
    <n v="17"/>
    <x v="16"/>
    <d v="2017-01-06T14:26:53"/>
    <d v="1899-12-30T14:26:53"/>
    <n v="2.9"/>
  </r>
  <r>
    <n v="12811"/>
    <n v="17"/>
    <x v="16"/>
    <d v="2017-01-06T07:45:07"/>
    <d v="1899-12-30T07:45:07"/>
    <n v="13.6"/>
  </r>
  <r>
    <n v="12812"/>
    <n v="17"/>
    <x v="16"/>
    <d v="2017-01-04T19:00:29"/>
    <d v="1899-12-30T19:00:29"/>
    <n v="21"/>
  </r>
  <r>
    <n v="12813"/>
    <n v="17"/>
    <x v="16"/>
    <d v="2017-01-05T07:33:36"/>
    <d v="1899-12-30T07:33:36"/>
    <n v="10.1"/>
  </r>
  <r>
    <n v="12814"/>
    <n v="17"/>
    <x v="16"/>
    <d v="2017-01-05T09:59:02"/>
    <d v="1899-12-30T09:59:02"/>
    <n v="7.4"/>
  </r>
  <r>
    <n v="12815"/>
    <n v="17"/>
    <x v="16"/>
    <d v="2017-01-05T18:38:53"/>
    <d v="1899-12-30T18:38:53"/>
    <n v="16"/>
  </r>
  <r>
    <n v="12816"/>
    <n v="17"/>
    <x v="16"/>
    <d v="2017-01-08T10:00:29"/>
    <d v="1899-12-30T10:00:29"/>
    <n v="10"/>
  </r>
  <r>
    <n v="12817"/>
    <n v="17"/>
    <x v="16"/>
    <d v="2017-01-04T09:24:29"/>
    <d v="1899-12-30T09:24:29"/>
    <n v="7.7"/>
  </r>
  <r>
    <n v="12818"/>
    <n v="17"/>
    <x v="16"/>
    <d v="2017-01-02T19:40:48"/>
    <d v="1899-12-30T19:40:48"/>
    <n v="20"/>
  </r>
  <r>
    <n v="12819"/>
    <n v="17"/>
    <x v="16"/>
    <d v="2017-01-04T16:09:07"/>
    <d v="1899-12-30T16:09:07"/>
    <n v="3"/>
  </r>
  <r>
    <n v="12820"/>
    <n v="17"/>
    <x v="16"/>
    <d v="2017-01-08T16:26:24"/>
    <d v="1899-12-30T16:26:24"/>
    <n v="17"/>
  </r>
  <r>
    <n v="12821"/>
    <n v="17"/>
    <x v="16"/>
    <d v="2017-01-03T13:04:48"/>
    <d v="1899-12-30T13:04:48"/>
    <n v="17.3"/>
  </r>
  <r>
    <n v="12822"/>
    <n v="17"/>
    <x v="16"/>
    <d v="2017-01-04T07:55:12"/>
    <d v="1899-12-30T07:55:12"/>
    <n v="15.2"/>
  </r>
  <r>
    <n v="12823"/>
    <n v="17"/>
    <x v="16"/>
    <d v="2017-01-05T19:56:38"/>
    <d v="1899-12-30T19:56:38"/>
    <n v="1"/>
  </r>
  <r>
    <n v="12824"/>
    <n v="17"/>
    <x v="16"/>
    <d v="2017-01-02T11:06:43"/>
    <d v="1899-12-30T11:06:43"/>
    <n v="11"/>
  </r>
  <r>
    <n v="12825"/>
    <n v="17"/>
    <x v="16"/>
    <d v="2017-01-03T18:51:50"/>
    <d v="1899-12-30T18:51:50"/>
    <n v="3"/>
  </r>
  <r>
    <n v="12826"/>
    <n v="17"/>
    <x v="16"/>
    <d v="2017-01-03T09:27:22"/>
    <d v="1899-12-30T09:27:22"/>
    <n v="6.7"/>
  </r>
  <r>
    <n v="12827"/>
    <n v="17"/>
    <x v="16"/>
    <d v="2017-01-08T16:30:43"/>
    <d v="1899-12-30T16:30:43"/>
    <n v="10"/>
  </r>
  <r>
    <n v="12828"/>
    <n v="17"/>
    <x v="16"/>
    <d v="2017-01-02T10:24:58"/>
    <d v="1899-12-30T10:24:58"/>
    <n v="3.5"/>
  </r>
  <r>
    <n v="12829"/>
    <n v="17"/>
    <x v="16"/>
    <d v="2017-01-04T19:09:07"/>
    <d v="1899-12-30T19:09:07"/>
    <n v="7"/>
  </r>
  <r>
    <n v="12830"/>
    <n v="17"/>
    <x v="16"/>
    <d v="2017-01-08T12:25:55"/>
    <d v="1899-12-30T12:25:55"/>
    <n v="5"/>
  </r>
  <r>
    <n v="12831"/>
    <n v="17"/>
    <x v="16"/>
    <d v="2017-01-05T19:06:14"/>
    <d v="1899-12-30T19:06:14"/>
    <n v="5"/>
  </r>
  <r>
    <n v="12832"/>
    <n v="17"/>
    <x v="16"/>
    <d v="2017-01-05T12:34:34"/>
    <d v="1899-12-30T12:34:34"/>
    <n v="7.3"/>
  </r>
  <r>
    <n v="12833"/>
    <n v="17"/>
    <x v="16"/>
    <d v="2017-01-04T10:37:55"/>
    <d v="1899-12-30T10:37:55"/>
    <n v="1.3"/>
  </r>
  <r>
    <n v="12834"/>
    <n v="17"/>
    <x v="16"/>
    <d v="2017-01-03T18:00:00"/>
    <d v="1899-12-30T18:00:00"/>
    <n v="2"/>
  </r>
  <r>
    <n v="12835"/>
    <n v="17"/>
    <x v="16"/>
    <d v="2017-01-06T14:00:58"/>
    <d v="1899-12-30T14:00:58"/>
    <n v="27.5"/>
  </r>
  <r>
    <n v="12836"/>
    <n v="17"/>
    <x v="16"/>
    <d v="2017-01-02T19:52:19"/>
    <d v="1899-12-30T19:52:19"/>
    <n v="19"/>
  </r>
  <r>
    <n v="12837"/>
    <n v="17"/>
    <x v="16"/>
    <d v="2017-01-08T07:52:19"/>
    <d v="1899-12-30T07:52:19"/>
    <n v="12.1"/>
  </r>
  <r>
    <n v="12838"/>
    <n v="17"/>
    <x v="16"/>
    <d v="2017-01-05T14:09:36"/>
    <d v="1899-12-30T14:09:36"/>
    <n v="44.9"/>
  </r>
  <r>
    <n v="12839"/>
    <n v="17"/>
    <x v="16"/>
    <d v="2017-01-07T08:05:17"/>
    <d v="1899-12-30T08:05:17"/>
    <n v="6.5"/>
  </r>
  <r>
    <n v="12840"/>
    <n v="17"/>
    <x v="16"/>
    <d v="2017-01-08T11:58:34"/>
    <d v="1899-12-30T11:58:34"/>
    <n v="9.8000000000000007"/>
  </r>
  <r>
    <n v="12841"/>
    <n v="17"/>
    <x v="16"/>
    <d v="2017-01-08T16:59:31"/>
    <d v="1899-12-30T16:59:31"/>
    <n v="19"/>
  </r>
  <r>
    <n v="12842"/>
    <n v="17"/>
    <x v="16"/>
    <d v="2017-01-06T07:19:12"/>
    <d v="1899-12-30T07:19:12"/>
    <n v="3.4"/>
  </r>
  <r>
    <n v="12843"/>
    <n v="17"/>
    <x v="16"/>
    <d v="2017-01-07T19:19:12"/>
    <d v="1899-12-30T19:19:12"/>
    <n v="12"/>
  </r>
  <r>
    <n v="12844"/>
    <n v="17"/>
    <x v="16"/>
    <d v="2017-01-05T14:12:29"/>
    <d v="1899-12-30T14:12:29"/>
    <n v="30.3"/>
  </r>
  <r>
    <n v="12845"/>
    <n v="17"/>
    <x v="16"/>
    <d v="2017-01-04T12:37:26"/>
    <d v="1899-12-30T12:37:26"/>
    <n v="4.7"/>
  </r>
  <r>
    <n v="12846"/>
    <n v="17"/>
    <x v="16"/>
    <d v="2017-01-02T13:17:46"/>
    <d v="1899-12-30T13:17:46"/>
    <n v="43.6"/>
  </r>
  <r>
    <n v="12847"/>
    <n v="17"/>
    <x v="16"/>
    <d v="2017-01-02T15:07:12"/>
    <d v="1899-12-30T15:07:12"/>
    <n v="23.2"/>
  </r>
  <r>
    <n v="12848"/>
    <n v="17"/>
    <x v="16"/>
    <d v="2017-01-07T08:42:43"/>
    <d v="1899-12-30T08:42:43"/>
    <n v="4.3"/>
  </r>
  <r>
    <n v="12849"/>
    <n v="17"/>
    <x v="16"/>
    <d v="2017-01-08T15:07:12"/>
    <d v="1899-12-30T15:07:12"/>
    <n v="37.700000000000003"/>
  </r>
  <r>
    <n v="12850"/>
    <n v="17"/>
    <x v="16"/>
    <d v="2017-01-06T17:32:38"/>
    <d v="1899-12-30T17:32:38"/>
    <n v="4"/>
  </r>
  <r>
    <n v="13601"/>
    <n v="18"/>
    <x v="17"/>
    <d v="2017-01-08T08:35:31"/>
    <d v="1899-12-30T08:35:31"/>
    <n v="16.399999999999999"/>
  </r>
  <r>
    <n v="13602"/>
    <n v="18"/>
    <x v="17"/>
    <d v="2017-01-08T19:33:36"/>
    <d v="1899-12-30T19:33:36"/>
    <n v="10"/>
  </r>
  <r>
    <n v="13603"/>
    <n v="18"/>
    <x v="17"/>
    <d v="2017-01-08T16:27:50"/>
    <d v="1899-12-30T16:27:50"/>
    <n v="2"/>
  </r>
  <r>
    <n v="13604"/>
    <n v="18"/>
    <x v="17"/>
    <d v="2017-01-08T15:31:41"/>
    <d v="1899-12-30T15:31:41"/>
    <n v="28.5"/>
  </r>
  <r>
    <n v="13605"/>
    <n v="18"/>
    <x v="17"/>
    <d v="2017-01-03T10:49:26"/>
    <d v="1899-12-30T10:49:26"/>
    <n v="3.8"/>
  </r>
  <r>
    <n v="13606"/>
    <n v="18"/>
    <x v="17"/>
    <d v="2017-01-02T15:24:29"/>
    <d v="1899-12-30T15:24:29"/>
    <n v="31.5"/>
  </r>
  <r>
    <n v="13607"/>
    <n v="18"/>
    <x v="17"/>
    <d v="2017-01-02T17:12:29"/>
    <d v="1899-12-30T17:12:29"/>
    <n v="15"/>
  </r>
  <r>
    <n v="13608"/>
    <n v="18"/>
    <x v="17"/>
    <d v="2017-01-04T14:12:29"/>
    <d v="1899-12-30T14:12:29"/>
    <n v="32.9"/>
  </r>
  <r>
    <n v="13609"/>
    <n v="18"/>
    <x v="17"/>
    <d v="2017-01-03T13:32:10"/>
    <d v="1899-12-30T13:32:10"/>
    <n v="45"/>
  </r>
  <r>
    <n v="13610"/>
    <n v="18"/>
    <x v="17"/>
    <d v="2017-01-02T17:31:12"/>
    <d v="1899-12-30T17:31:12"/>
    <n v="17"/>
  </r>
  <r>
    <n v="13611"/>
    <n v="18"/>
    <x v="17"/>
    <d v="2017-01-03T08:42:43"/>
    <d v="1899-12-30T08:42:43"/>
    <n v="3.5"/>
  </r>
  <r>
    <n v="13612"/>
    <n v="18"/>
    <x v="17"/>
    <d v="2017-01-03T18:27:22"/>
    <d v="1899-12-30T18:27:22"/>
    <n v="20"/>
  </r>
  <r>
    <n v="13613"/>
    <n v="18"/>
    <x v="17"/>
    <d v="2017-01-04T08:11:02"/>
    <d v="1899-12-30T08:11:02"/>
    <n v="9.4"/>
  </r>
  <r>
    <n v="13614"/>
    <n v="18"/>
    <x v="17"/>
    <d v="2017-01-08T19:16:19"/>
    <d v="1899-12-30T19:16:19"/>
    <n v="18"/>
  </r>
  <r>
    <n v="13615"/>
    <n v="18"/>
    <x v="17"/>
    <d v="2017-01-03T09:20:10"/>
    <d v="1899-12-30T09:20:10"/>
    <n v="14.1"/>
  </r>
  <r>
    <n v="14401"/>
    <n v="19"/>
    <x v="18"/>
    <d v="2017-01-07T12:54:43"/>
    <d v="1899-12-30T12:54:43"/>
    <n v="5.2"/>
  </r>
  <r>
    <n v="14402"/>
    <n v="19"/>
    <x v="18"/>
    <d v="2017-01-07T14:09:36"/>
    <d v="1899-12-30T14:09:36"/>
    <n v="41.3"/>
  </r>
  <r>
    <n v="14403"/>
    <n v="19"/>
    <x v="18"/>
    <d v="2017-01-02T10:59:31"/>
    <d v="1899-12-30T10:59:31"/>
    <n v="3.1"/>
  </r>
  <r>
    <n v="14404"/>
    <n v="19"/>
    <x v="18"/>
    <d v="2017-01-06T19:33:36"/>
    <d v="1899-12-30T19:33:36"/>
    <n v="3"/>
  </r>
  <r>
    <n v="14405"/>
    <n v="19"/>
    <x v="18"/>
    <d v="2017-01-02T10:07:41"/>
    <d v="1899-12-30T10:07:41"/>
    <n v="8.9"/>
  </r>
  <r>
    <n v="14406"/>
    <n v="19"/>
    <x v="18"/>
    <d v="2017-01-07T08:55:41"/>
    <d v="1899-12-30T08:55:41"/>
    <n v="15"/>
  </r>
  <r>
    <n v="14407"/>
    <n v="19"/>
    <x v="18"/>
    <d v="2017-01-08T15:11:31"/>
    <d v="1899-12-30T15:11:31"/>
    <n v="22"/>
  </r>
  <r>
    <n v="14408"/>
    <n v="19"/>
    <x v="18"/>
    <d v="2017-01-02T11:22:34"/>
    <d v="1899-12-30T11:22:34"/>
    <n v="7"/>
  </r>
  <r>
    <n v="14409"/>
    <n v="19"/>
    <x v="18"/>
    <d v="2017-01-08T07:49:26"/>
    <d v="1899-12-30T07:49:26"/>
    <n v="9.1999999999999993"/>
  </r>
  <r>
    <n v="14410"/>
    <n v="19"/>
    <x v="18"/>
    <d v="2017-01-05T16:48:00"/>
    <d v="1899-12-30T16:48:00"/>
    <n v="6"/>
  </r>
  <r>
    <n v="14411"/>
    <n v="19"/>
    <x v="18"/>
    <d v="2017-01-03T14:24:00"/>
    <d v="1899-12-30T14:24:00"/>
    <n v="39.1"/>
  </r>
  <r>
    <n v="14412"/>
    <n v="19"/>
    <x v="18"/>
    <d v="2017-01-06T07:49:26"/>
    <d v="1899-12-30T07:49:26"/>
    <n v="8.1"/>
  </r>
  <r>
    <n v="14413"/>
    <n v="19"/>
    <x v="18"/>
    <d v="2017-01-07T15:59:02"/>
    <d v="1899-12-30T15:59:02"/>
    <n v="28.1"/>
  </r>
  <r>
    <n v="14414"/>
    <n v="19"/>
    <x v="18"/>
    <d v="2017-01-05T08:29:46"/>
    <d v="1899-12-30T08:29:46"/>
    <n v="13.9"/>
  </r>
  <r>
    <n v="14415"/>
    <n v="19"/>
    <x v="18"/>
    <d v="2017-01-02T19:55:12"/>
    <d v="1899-12-30T19:55:12"/>
    <n v="9"/>
  </r>
  <r>
    <n v="14416"/>
    <n v="19"/>
    <x v="18"/>
    <d v="2017-01-06T16:01:55"/>
    <d v="1899-12-30T16:01:55"/>
    <n v="15"/>
  </r>
  <r>
    <n v="14417"/>
    <n v="19"/>
    <x v="18"/>
    <d v="2017-01-07T07:45:07"/>
    <d v="1899-12-30T07:45:07"/>
    <n v="15.4"/>
  </r>
  <r>
    <n v="14418"/>
    <n v="19"/>
    <x v="18"/>
    <d v="2017-01-08T18:50:24"/>
    <d v="1899-12-30T18:50:24"/>
    <n v="16"/>
  </r>
  <r>
    <n v="14419"/>
    <n v="19"/>
    <x v="18"/>
    <d v="2017-01-02T09:48:58"/>
    <d v="1899-12-30T09:48:58"/>
    <n v="10.7"/>
  </r>
  <r>
    <n v="14420"/>
    <n v="19"/>
    <x v="18"/>
    <d v="2017-01-02T17:44:10"/>
    <d v="1899-12-30T17:44:10"/>
    <n v="2"/>
  </r>
  <r>
    <n v="14421"/>
    <n v="19"/>
    <x v="18"/>
    <d v="2017-01-03T08:13:55"/>
    <d v="1899-12-30T08:13:55"/>
    <n v="13.2"/>
  </r>
  <r>
    <n v="14422"/>
    <n v="19"/>
    <x v="18"/>
    <d v="2017-01-07T16:49:26"/>
    <d v="1899-12-30T16:49:26"/>
    <n v="15"/>
  </r>
  <r>
    <n v="14423"/>
    <n v="19"/>
    <x v="18"/>
    <d v="2017-01-05T17:06:43"/>
    <d v="1899-12-30T17:06:43"/>
    <n v="12"/>
  </r>
  <r>
    <n v="14424"/>
    <n v="19"/>
    <x v="18"/>
    <d v="2017-01-06T15:04:19"/>
    <d v="1899-12-30T15:04:19"/>
    <n v="30.9"/>
  </r>
  <r>
    <n v="14425"/>
    <n v="19"/>
    <x v="18"/>
    <d v="2017-01-04T13:29:17"/>
    <d v="1899-12-30T13:29:17"/>
    <n v="47"/>
  </r>
  <r>
    <n v="14426"/>
    <n v="19"/>
    <x v="18"/>
    <d v="2017-01-07T07:45:07"/>
    <d v="1899-12-30T07:45:07"/>
    <n v="7.1"/>
  </r>
  <r>
    <n v="14427"/>
    <n v="19"/>
    <x v="18"/>
    <d v="2017-01-06T11:18:14"/>
    <d v="1899-12-30T11:18:14"/>
    <n v="5.8"/>
  </r>
  <r>
    <n v="14428"/>
    <n v="19"/>
    <x v="18"/>
    <d v="2017-01-03T19:33:36"/>
    <d v="1899-12-30T19:33:36"/>
    <n v="14"/>
  </r>
  <r>
    <n v="14429"/>
    <n v="19"/>
    <x v="18"/>
    <d v="2017-01-06T17:16:48"/>
    <d v="1899-12-30T17:16:48"/>
    <n v="12"/>
  </r>
  <r>
    <n v="14430"/>
    <n v="19"/>
    <x v="18"/>
    <d v="2017-01-02T12:37:26"/>
    <d v="1899-12-30T12:37:26"/>
    <n v="4.5999999999999996"/>
  </r>
  <r>
    <n v="14431"/>
    <n v="19"/>
    <x v="18"/>
    <d v="2017-01-03T10:43:41"/>
    <d v="1899-12-30T10:43:41"/>
    <n v="4.3"/>
  </r>
  <r>
    <n v="14432"/>
    <n v="19"/>
    <x v="18"/>
    <d v="2017-01-02T10:13:26"/>
    <d v="1899-12-30T10:13:26"/>
    <n v="7.9"/>
  </r>
  <r>
    <n v="14433"/>
    <n v="19"/>
    <x v="18"/>
    <d v="2017-01-08T18:57:36"/>
    <d v="1899-12-30T18:57:36"/>
    <n v="20"/>
  </r>
  <r>
    <n v="14434"/>
    <n v="19"/>
    <x v="18"/>
    <d v="2017-01-04T13:53:46"/>
    <d v="1899-12-30T13:53:46"/>
    <n v="46.2"/>
  </r>
  <r>
    <n v="14435"/>
    <n v="19"/>
    <x v="18"/>
    <d v="2017-01-04T09:57:36"/>
    <d v="1899-12-30T09:57:36"/>
    <n v="8.1999999999999993"/>
  </r>
  <r>
    <n v="14436"/>
    <n v="19"/>
    <x v="18"/>
    <d v="2017-01-03T10:40:48"/>
    <d v="1899-12-30T10:40:48"/>
    <n v="6.6"/>
  </r>
  <r>
    <n v="14437"/>
    <n v="19"/>
    <x v="18"/>
    <d v="2017-01-04T13:12:00"/>
    <d v="1899-12-30T13:12:00"/>
    <n v="21.8"/>
  </r>
  <r>
    <n v="14438"/>
    <n v="19"/>
    <x v="18"/>
    <d v="2017-01-04T08:02:24"/>
    <d v="1899-12-30T08:02:24"/>
    <n v="7.3"/>
  </r>
  <r>
    <n v="14439"/>
    <n v="19"/>
    <x v="18"/>
    <d v="2017-01-08T13:12:00"/>
    <d v="1899-12-30T13:12:00"/>
    <n v="37.299999999999997"/>
  </r>
  <r>
    <n v="14440"/>
    <n v="19"/>
    <x v="18"/>
    <d v="2017-01-03T16:19:12"/>
    <d v="1899-12-30T16:19:12"/>
    <n v="18"/>
  </r>
  <r>
    <n v="14441"/>
    <n v="19"/>
    <x v="18"/>
    <d v="2017-01-08T12:54:43"/>
    <d v="1899-12-30T12:54:43"/>
    <n v="10.4"/>
  </r>
  <r>
    <n v="14442"/>
    <n v="19"/>
    <x v="18"/>
    <d v="2017-01-08T12:14:24"/>
    <d v="1899-12-30T12:14:24"/>
    <n v="8.1"/>
  </r>
  <r>
    <n v="14443"/>
    <n v="19"/>
    <x v="18"/>
    <d v="2017-01-05T16:50:53"/>
    <d v="1899-12-30T16:50:53"/>
    <n v="7"/>
  </r>
  <r>
    <n v="14444"/>
    <n v="19"/>
    <x v="18"/>
    <d v="2017-01-02T09:56:10"/>
    <d v="1899-12-30T09:56:10"/>
    <n v="7.3"/>
  </r>
  <r>
    <n v="14445"/>
    <n v="19"/>
    <x v="18"/>
    <d v="2017-01-02T11:49:55"/>
    <d v="1899-12-30T11:49:55"/>
    <n v="9"/>
  </r>
  <r>
    <n v="15201"/>
    <n v="20"/>
    <x v="19"/>
    <d v="2017-01-02T07:56:38"/>
    <d v="1899-12-30T07:56:38"/>
    <n v="11"/>
  </r>
  <r>
    <n v="15202"/>
    <n v="20"/>
    <x v="19"/>
    <d v="2017-01-02T19:33:36"/>
    <d v="1899-12-30T19:33:36"/>
    <n v="2"/>
  </r>
  <r>
    <n v="15203"/>
    <n v="20"/>
    <x v="19"/>
    <d v="2017-01-08T15:14:24"/>
    <d v="1899-12-30T15:14:24"/>
    <n v="4.0999999999999996"/>
  </r>
  <r>
    <n v="15204"/>
    <n v="20"/>
    <x v="19"/>
    <d v="2017-01-04T08:06:43"/>
    <d v="1899-12-30T08:06:43"/>
    <n v="3.9"/>
  </r>
  <r>
    <n v="15205"/>
    <n v="20"/>
    <x v="19"/>
    <d v="2017-01-06T12:53:17"/>
    <d v="1899-12-30T12:53:17"/>
    <n v="7"/>
  </r>
  <r>
    <n v="15206"/>
    <n v="20"/>
    <x v="19"/>
    <d v="2017-01-03T18:31:41"/>
    <d v="1899-12-30T18:31:41"/>
    <n v="1"/>
  </r>
  <r>
    <n v="15207"/>
    <n v="20"/>
    <x v="19"/>
    <d v="2017-01-07T17:31:12"/>
    <d v="1899-12-30T17:31:12"/>
    <n v="19"/>
  </r>
  <r>
    <n v="15208"/>
    <n v="20"/>
    <x v="19"/>
    <d v="2017-01-08T07:46:34"/>
    <d v="1899-12-30T07:46:34"/>
    <n v="9"/>
  </r>
  <r>
    <n v="15209"/>
    <n v="20"/>
    <x v="19"/>
    <d v="2017-01-03T09:54:43"/>
    <d v="1899-12-30T09:54:43"/>
    <n v="8.6"/>
  </r>
  <r>
    <n v="15210"/>
    <n v="20"/>
    <x v="19"/>
    <d v="2017-01-02T12:11:31"/>
    <d v="1899-12-30T12:11:31"/>
    <n v="2.2999999999999998"/>
  </r>
  <r>
    <n v="15211"/>
    <n v="20"/>
    <x v="19"/>
    <d v="2017-01-08T13:17:46"/>
    <d v="1899-12-30T13:17:46"/>
    <n v="32.1"/>
  </r>
  <r>
    <n v="15212"/>
    <n v="20"/>
    <x v="19"/>
    <d v="2017-01-02T10:23:31"/>
    <d v="1899-12-30T10:23:31"/>
    <n v="8.9"/>
  </r>
  <r>
    <n v="15213"/>
    <n v="20"/>
    <x v="19"/>
    <d v="2017-01-02T18:40:19"/>
    <d v="1899-12-30T18:40:19"/>
    <n v="20"/>
  </r>
  <r>
    <n v="15214"/>
    <n v="20"/>
    <x v="19"/>
    <d v="2017-01-03T07:30:43"/>
    <d v="1899-12-30T07:30:43"/>
    <n v="6.1"/>
  </r>
  <r>
    <n v="15215"/>
    <n v="20"/>
    <x v="19"/>
    <d v="2017-01-07T16:24:58"/>
    <d v="1899-12-30T16:24:58"/>
    <n v="18"/>
  </r>
  <r>
    <n v="15216"/>
    <n v="20"/>
    <x v="19"/>
    <d v="2017-01-04T17:24:00"/>
    <d v="1899-12-30T17:24:00"/>
    <n v="22"/>
  </r>
  <r>
    <n v="15217"/>
    <n v="20"/>
    <x v="19"/>
    <d v="2017-01-06T16:30:43"/>
    <d v="1899-12-30T16:30:43"/>
    <n v="16"/>
  </r>
  <r>
    <n v="15218"/>
    <n v="20"/>
    <x v="19"/>
    <d v="2017-01-08T09:15:50"/>
    <d v="1899-12-30T09:15:50"/>
    <n v="11"/>
  </r>
  <r>
    <n v="15219"/>
    <n v="20"/>
    <x v="19"/>
    <d v="2017-01-07T19:13:26"/>
    <d v="1899-12-30T19:13:26"/>
    <n v="16"/>
  </r>
  <r>
    <n v="15220"/>
    <n v="20"/>
    <x v="19"/>
    <d v="2017-01-02T15:53:17"/>
    <d v="1899-12-30T15:53:17"/>
    <n v="4.9000000000000004"/>
  </r>
  <r>
    <n v="15221"/>
    <n v="20"/>
    <x v="19"/>
    <d v="2017-01-05T08:28:19"/>
    <d v="1899-12-30T08:28:19"/>
    <n v="15.5"/>
  </r>
  <r>
    <n v="15222"/>
    <n v="20"/>
    <x v="19"/>
    <d v="2017-01-02T07:04:48"/>
    <d v="1899-12-30T07:04:48"/>
    <n v="1.5"/>
  </r>
  <r>
    <n v="15223"/>
    <n v="20"/>
    <x v="19"/>
    <d v="2017-01-03T18:41:46"/>
    <d v="1899-12-30T18:41:46"/>
    <n v="3"/>
  </r>
  <r>
    <n v="15224"/>
    <n v="20"/>
    <x v="19"/>
    <d v="2017-01-07T14:45:36"/>
    <d v="1899-12-30T14:45:36"/>
    <n v="42"/>
  </r>
  <r>
    <n v="15225"/>
    <n v="20"/>
    <x v="19"/>
    <d v="2017-01-05T10:16:19"/>
    <d v="1899-12-30T10:16:19"/>
    <n v="6.1"/>
  </r>
  <r>
    <n v="15226"/>
    <n v="20"/>
    <x v="19"/>
    <d v="2017-01-08T07:37:55"/>
    <d v="1899-12-30T07:37:55"/>
    <n v="2.4"/>
  </r>
  <r>
    <n v="15227"/>
    <n v="20"/>
    <x v="19"/>
    <d v="2017-01-02T08:24:00"/>
    <d v="1899-12-30T08:24:00"/>
    <n v="12"/>
  </r>
  <r>
    <n v="15228"/>
    <n v="20"/>
    <x v="19"/>
    <d v="2017-01-04T13:50:53"/>
    <d v="1899-12-30T13:50:53"/>
    <n v="39.1"/>
  </r>
  <r>
    <n v="15229"/>
    <n v="20"/>
    <x v="19"/>
    <d v="2017-01-02T15:17:17"/>
    <d v="1899-12-30T15:17:17"/>
    <n v="17.899999999999999"/>
  </r>
  <r>
    <n v="15230"/>
    <n v="20"/>
    <x v="19"/>
    <d v="2017-01-06T07:01:55"/>
    <d v="1899-12-30T07:01:55"/>
    <n v="2.2999999999999998"/>
  </r>
  <r>
    <n v="15231"/>
    <n v="20"/>
    <x v="19"/>
    <d v="2017-01-05T16:24:58"/>
    <d v="1899-12-30T16:24:58"/>
    <n v="4"/>
  </r>
  <r>
    <n v="15232"/>
    <n v="20"/>
    <x v="19"/>
    <d v="2017-01-06T13:36:29"/>
    <d v="1899-12-30T13:36:29"/>
    <n v="26.8"/>
  </r>
  <r>
    <n v="15233"/>
    <n v="20"/>
    <x v="19"/>
    <d v="2017-01-08T13:52:19"/>
    <d v="1899-12-30T13:52:19"/>
    <n v="5.8"/>
  </r>
  <r>
    <n v="15234"/>
    <n v="20"/>
    <x v="19"/>
    <d v="2017-01-02T09:00:00"/>
    <d v="1899-12-30T09:00:00"/>
    <n v="15.7"/>
  </r>
  <r>
    <n v="16001"/>
    <n v="21"/>
    <x v="20"/>
    <d v="2017-01-04T19:22:05"/>
    <d v="1899-12-30T19:22:05"/>
    <n v="13"/>
  </r>
  <r>
    <n v="16002"/>
    <n v="21"/>
    <x v="20"/>
    <d v="2017-01-06T14:06:43"/>
    <d v="1899-12-30T14:06:43"/>
    <n v="41.2"/>
  </r>
  <r>
    <n v="16003"/>
    <n v="21"/>
    <x v="20"/>
    <d v="2017-01-02T14:18:14"/>
    <d v="1899-12-30T14:18:14"/>
    <n v="12.3"/>
  </r>
  <r>
    <n v="16004"/>
    <n v="21"/>
    <x v="20"/>
    <d v="2017-01-06T19:49:26"/>
    <d v="1899-12-30T19:49:26"/>
    <n v="7"/>
  </r>
  <r>
    <n v="16005"/>
    <n v="21"/>
    <x v="20"/>
    <d v="2017-01-02T13:42:14"/>
    <d v="1899-12-30T13:42:14"/>
    <n v="51.8"/>
  </r>
  <r>
    <n v="16006"/>
    <n v="21"/>
    <x v="20"/>
    <d v="2017-01-08T16:17:46"/>
    <d v="1899-12-30T16:17:46"/>
    <n v="1"/>
  </r>
  <r>
    <n v="16007"/>
    <n v="21"/>
    <x v="20"/>
    <d v="2017-01-03T09:44:38"/>
    <d v="1899-12-30T09:44:38"/>
    <n v="15.8"/>
  </r>
  <r>
    <n v="16008"/>
    <n v="21"/>
    <x v="20"/>
    <d v="2017-01-03T12:18:43"/>
    <d v="1899-12-30T12:18:43"/>
    <n v="4.8"/>
  </r>
  <r>
    <n v="16009"/>
    <n v="21"/>
    <x v="20"/>
    <d v="2017-01-02T08:47:02"/>
    <d v="1899-12-30T08:47:02"/>
    <n v="1.9"/>
  </r>
  <r>
    <n v="16010"/>
    <n v="21"/>
    <x v="20"/>
    <d v="2017-01-06T19:20:38"/>
    <d v="1899-12-30T19:20:38"/>
    <n v="13"/>
  </r>
  <r>
    <n v="16011"/>
    <n v="21"/>
    <x v="20"/>
    <d v="2017-01-05T14:00:58"/>
    <d v="1899-12-30T14:00:58"/>
    <n v="33"/>
  </r>
  <r>
    <n v="16012"/>
    <n v="21"/>
    <x v="20"/>
    <d v="2017-01-04T16:01:55"/>
    <d v="1899-12-30T16:01:55"/>
    <n v="11"/>
  </r>
  <r>
    <n v="16013"/>
    <n v="21"/>
    <x v="20"/>
    <d v="2017-01-04T16:19:12"/>
    <d v="1899-12-30T16:19:12"/>
    <n v="9"/>
  </r>
  <r>
    <n v="16014"/>
    <n v="21"/>
    <x v="20"/>
    <d v="2017-01-08T13:35:02"/>
    <d v="1899-12-30T13:35:02"/>
    <n v="9.9"/>
  </r>
  <r>
    <n v="16015"/>
    <n v="21"/>
    <x v="20"/>
    <d v="2017-01-05T13:04:48"/>
    <d v="1899-12-30T13:04:48"/>
    <n v="16.399999999999999"/>
  </r>
  <r>
    <n v="16016"/>
    <n v="21"/>
    <x v="20"/>
    <d v="2017-01-02T09:12:58"/>
    <d v="1899-12-30T09:12:58"/>
    <n v="5.4"/>
  </r>
  <r>
    <n v="16017"/>
    <n v="21"/>
    <x v="20"/>
    <d v="2017-01-07T19:39:22"/>
    <d v="1899-12-30T19:39:22"/>
    <n v="12"/>
  </r>
  <r>
    <n v="16018"/>
    <n v="21"/>
    <x v="20"/>
    <d v="2017-01-07T10:35:02"/>
    <d v="1899-12-30T10:35:02"/>
    <n v="4.0999999999999996"/>
  </r>
  <r>
    <n v="16019"/>
    <n v="21"/>
    <x v="20"/>
    <d v="2017-01-05T09:27:22"/>
    <d v="1899-12-30T09:27:22"/>
    <n v="9.6999999999999993"/>
  </r>
  <r>
    <n v="16020"/>
    <n v="21"/>
    <x v="20"/>
    <d v="2017-01-04T11:06:43"/>
    <d v="1899-12-30T11:06:43"/>
    <n v="7.7"/>
  </r>
  <r>
    <n v="16021"/>
    <n v="21"/>
    <x v="20"/>
    <d v="2017-01-02T08:18:14"/>
    <d v="1899-12-30T08:18:14"/>
    <n v="10"/>
  </r>
  <r>
    <n v="16022"/>
    <n v="21"/>
    <x v="20"/>
    <d v="2017-01-08T15:07:12"/>
    <d v="1899-12-30T15:07:12"/>
    <n v="7.3"/>
  </r>
  <r>
    <n v="16023"/>
    <n v="21"/>
    <x v="20"/>
    <d v="2017-01-08T15:07:12"/>
    <d v="1899-12-30T15:07:12"/>
    <n v="53.7"/>
  </r>
  <r>
    <n v="16024"/>
    <n v="21"/>
    <x v="20"/>
    <d v="2017-01-07T10:29:17"/>
    <d v="1899-12-30T10:29:17"/>
    <n v="1.8"/>
  </r>
  <r>
    <n v="16025"/>
    <n v="21"/>
    <x v="20"/>
    <d v="2017-01-05T07:39:22"/>
    <d v="1899-12-30T07:39:22"/>
    <n v="10.4"/>
  </r>
  <r>
    <n v="16026"/>
    <n v="21"/>
    <x v="20"/>
    <d v="2017-01-02T17:11:02"/>
    <d v="1899-12-30T17:11:02"/>
    <n v="20"/>
  </r>
  <r>
    <n v="16027"/>
    <n v="21"/>
    <x v="20"/>
    <d v="2017-01-02T15:34:34"/>
    <d v="1899-12-30T15:34:34"/>
    <n v="42.7"/>
  </r>
  <r>
    <n v="16028"/>
    <n v="21"/>
    <x v="20"/>
    <d v="2017-01-06T18:30:14"/>
    <d v="1899-12-30T18:30:14"/>
    <n v="16"/>
  </r>
  <r>
    <n v="16029"/>
    <n v="21"/>
    <x v="20"/>
    <d v="2017-01-08T19:46:34"/>
    <d v="1899-12-30T19:46:34"/>
    <n v="5"/>
  </r>
  <r>
    <n v="16030"/>
    <n v="21"/>
    <x v="20"/>
    <d v="2017-01-05T17:38:24"/>
    <d v="1899-12-30T17:38:24"/>
    <n v="4"/>
  </r>
  <r>
    <n v="16031"/>
    <n v="21"/>
    <x v="20"/>
    <d v="2017-01-05T13:29:17"/>
    <d v="1899-12-30T13:29:17"/>
    <n v="42.9"/>
  </r>
  <r>
    <n v="16032"/>
    <n v="21"/>
    <x v="20"/>
    <d v="2017-01-04T19:26:24"/>
    <d v="1899-12-30T19:26:24"/>
    <n v="10"/>
  </r>
  <r>
    <n v="16033"/>
    <n v="21"/>
    <x v="20"/>
    <d v="2017-01-06T17:06:43"/>
    <d v="1899-12-30T17:06:43"/>
    <n v="4"/>
  </r>
  <r>
    <n v="16034"/>
    <n v="21"/>
    <x v="20"/>
    <d v="2017-01-03T08:05:17"/>
    <d v="1899-12-30T08:05:17"/>
    <n v="14.3"/>
  </r>
  <r>
    <n v="16035"/>
    <n v="21"/>
    <x v="20"/>
    <d v="2017-01-07T07:56:38"/>
    <d v="1899-12-30T07:56:38"/>
    <n v="11.9"/>
  </r>
  <r>
    <n v="16036"/>
    <n v="21"/>
    <x v="20"/>
    <d v="2017-01-07T17:52:48"/>
    <d v="1899-12-30T17:52:48"/>
    <n v="13"/>
  </r>
  <r>
    <n v="16037"/>
    <n v="21"/>
    <x v="20"/>
    <d v="2017-01-05T16:32:10"/>
    <d v="1899-12-30T16:32:10"/>
    <n v="18"/>
  </r>
  <r>
    <n v="16038"/>
    <n v="21"/>
    <x v="20"/>
    <d v="2017-01-06T19:50:53"/>
    <d v="1899-12-30T19:50:53"/>
    <n v="18"/>
  </r>
  <r>
    <n v="16039"/>
    <n v="21"/>
    <x v="20"/>
    <d v="2017-01-08T14:06:43"/>
    <d v="1899-12-30T14:06:43"/>
    <n v="41.8"/>
  </r>
  <r>
    <n v="16040"/>
    <n v="21"/>
    <x v="20"/>
    <d v="2017-01-02T19:13:26"/>
    <d v="1899-12-30T19:13:26"/>
    <n v="20"/>
  </r>
  <r>
    <n v="16041"/>
    <n v="21"/>
    <x v="20"/>
    <d v="2017-01-03T15:40:19"/>
    <d v="1899-12-30T15:40:19"/>
    <n v="50.6"/>
  </r>
  <r>
    <n v="16042"/>
    <n v="21"/>
    <x v="20"/>
    <d v="2017-01-07T13:46:34"/>
    <d v="1899-12-30T13:46:34"/>
    <n v="31.2"/>
  </r>
  <r>
    <n v="16043"/>
    <n v="21"/>
    <x v="20"/>
    <d v="2017-01-04T19:07:41"/>
    <d v="1899-12-30T19:07:41"/>
    <n v="7"/>
  </r>
  <r>
    <n v="16044"/>
    <n v="21"/>
    <x v="20"/>
    <d v="2017-01-06T12:40:19"/>
    <d v="1899-12-30T12:40:19"/>
    <n v="1.4"/>
  </r>
  <r>
    <n v="16045"/>
    <n v="21"/>
    <x v="20"/>
    <d v="2017-01-06T07:04:48"/>
    <d v="1899-12-30T07:04:48"/>
    <n v="15.7"/>
  </r>
  <r>
    <n v="16046"/>
    <n v="21"/>
    <x v="20"/>
    <d v="2017-01-04T07:19:12"/>
    <d v="1899-12-30T07:19:12"/>
    <n v="8.5"/>
  </r>
  <r>
    <n v="16047"/>
    <n v="21"/>
    <x v="20"/>
    <d v="2017-01-02T12:59:02"/>
    <d v="1899-12-30T12:59:02"/>
    <n v="6.9"/>
  </r>
  <r>
    <n v="16048"/>
    <n v="21"/>
    <x v="20"/>
    <d v="2017-01-05T12:40:19"/>
    <d v="1899-12-30T12:40:19"/>
    <n v="1.1000000000000001"/>
  </r>
  <r>
    <n v="16049"/>
    <n v="21"/>
    <x v="20"/>
    <d v="2017-01-02T19:56:38"/>
    <d v="1899-12-30T19:56:38"/>
    <n v="12"/>
  </r>
  <r>
    <n v="16050"/>
    <n v="21"/>
    <x v="20"/>
    <d v="2017-01-08T12:18:43"/>
    <d v="1899-12-30T12:18:43"/>
    <n v="8.5"/>
  </r>
  <r>
    <n v="16051"/>
    <n v="21"/>
    <x v="20"/>
    <d v="2017-01-03T16:52:19"/>
    <d v="1899-12-30T16:52:19"/>
    <n v="19"/>
  </r>
  <r>
    <n v="16052"/>
    <n v="21"/>
    <x v="20"/>
    <d v="2017-01-03T12:33:07"/>
    <d v="1899-12-30T12:33:07"/>
    <n v="5.8"/>
  </r>
  <r>
    <n v="16053"/>
    <n v="21"/>
    <x v="20"/>
    <d v="2017-01-05T19:53:46"/>
    <d v="1899-12-30T19:53:46"/>
    <n v="14"/>
  </r>
  <r>
    <n v="16054"/>
    <n v="21"/>
    <x v="20"/>
    <d v="2017-01-02T16:23:31"/>
    <d v="1899-12-30T16:23:31"/>
    <n v="16"/>
  </r>
  <r>
    <n v="16055"/>
    <n v="21"/>
    <x v="20"/>
    <d v="2017-01-05T07:42:14"/>
    <d v="1899-12-30T07:42:14"/>
    <n v="7.2"/>
  </r>
  <r>
    <n v="16056"/>
    <n v="21"/>
    <x v="20"/>
    <d v="2017-01-05T13:14:53"/>
    <d v="1899-12-30T13:14:53"/>
    <n v="52.9"/>
  </r>
  <r>
    <n v="16057"/>
    <n v="21"/>
    <x v="20"/>
    <d v="2017-01-07T10:55:12"/>
    <d v="1899-12-30T10:55:12"/>
    <n v="10.9"/>
  </r>
  <r>
    <n v="16058"/>
    <n v="21"/>
    <x v="20"/>
    <d v="2017-01-03T15:24:29"/>
    <d v="1899-12-30T15:24:29"/>
    <n v="44.7"/>
  </r>
  <r>
    <n v="16059"/>
    <n v="21"/>
    <x v="20"/>
    <d v="2017-01-06T08:03:50"/>
    <d v="1899-12-30T08:03:50"/>
    <n v="7.6"/>
  </r>
  <r>
    <n v="16060"/>
    <n v="21"/>
    <x v="20"/>
    <d v="2017-01-06T12:54:43"/>
    <d v="1899-12-30T12:54:43"/>
    <n v="7.5"/>
  </r>
  <r>
    <n v="16801"/>
    <n v="22"/>
    <x v="21"/>
    <d v="2017-01-03T16:17:46"/>
    <d v="1899-12-30T16:17:46"/>
    <n v="13"/>
  </r>
  <r>
    <n v="16802"/>
    <n v="22"/>
    <x v="21"/>
    <d v="2017-01-08T11:55:41"/>
    <d v="1899-12-30T11:55:41"/>
    <n v="3"/>
  </r>
  <r>
    <n v="16803"/>
    <n v="22"/>
    <x v="21"/>
    <d v="2017-01-07T16:22:05"/>
    <d v="1899-12-30T16:22:05"/>
    <n v="4"/>
  </r>
  <r>
    <n v="16804"/>
    <n v="22"/>
    <x v="21"/>
    <d v="2017-01-05T18:12:58"/>
    <d v="1899-12-30T18:12:58"/>
    <n v="7"/>
  </r>
  <r>
    <n v="16805"/>
    <n v="22"/>
    <x v="21"/>
    <d v="2017-01-02T14:35:31"/>
    <d v="1899-12-30T14:35:31"/>
    <n v="13.2"/>
  </r>
  <r>
    <n v="16806"/>
    <n v="22"/>
    <x v="21"/>
    <d v="2017-01-03T09:23:02"/>
    <d v="1899-12-30T09:23:02"/>
    <n v="13.9"/>
  </r>
  <r>
    <n v="16807"/>
    <n v="22"/>
    <x v="21"/>
    <d v="2017-01-02T16:00:29"/>
    <d v="1899-12-30T16:00:29"/>
    <n v="18"/>
  </r>
  <r>
    <n v="16808"/>
    <n v="22"/>
    <x v="21"/>
    <d v="2017-01-05T11:34:05"/>
    <d v="1899-12-30T11:34:05"/>
    <n v="7.3"/>
  </r>
  <r>
    <n v="16809"/>
    <n v="22"/>
    <x v="21"/>
    <d v="2017-01-08T16:04:48"/>
    <d v="1899-12-30T16:04:48"/>
    <n v="18"/>
  </r>
  <r>
    <n v="16810"/>
    <n v="22"/>
    <x v="21"/>
    <d v="2017-01-06T09:38:53"/>
    <d v="1899-12-30T09:38:53"/>
    <n v="7.3"/>
  </r>
  <r>
    <n v="16811"/>
    <n v="22"/>
    <x v="21"/>
    <d v="2017-01-08T08:47:02"/>
    <d v="1899-12-30T08:47:02"/>
    <n v="12.4"/>
  </r>
  <r>
    <n v="16812"/>
    <n v="22"/>
    <x v="21"/>
    <d v="2017-01-03T18:05:46"/>
    <d v="1899-12-30T18:05:46"/>
    <n v="15"/>
  </r>
  <r>
    <n v="17601"/>
    <n v="23"/>
    <x v="22"/>
    <d v="2017-01-02T11:11:02"/>
    <d v="1899-12-30T11:11:02"/>
    <n v="4.4000000000000004"/>
  </r>
  <r>
    <n v="17602"/>
    <n v="23"/>
    <x v="22"/>
    <d v="2017-01-07T15:20:10"/>
    <d v="1899-12-30T15:20:10"/>
    <n v="37.1"/>
  </r>
  <r>
    <n v="17603"/>
    <n v="23"/>
    <x v="22"/>
    <d v="2017-01-03T09:11:31"/>
    <d v="1899-12-30T09:11:31"/>
    <n v="11.2"/>
  </r>
  <r>
    <n v="17604"/>
    <n v="23"/>
    <x v="22"/>
    <d v="2017-01-04T11:47:02"/>
    <d v="1899-12-30T11:47:02"/>
    <n v="9"/>
  </r>
  <r>
    <n v="17605"/>
    <n v="23"/>
    <x v="22"/>
    <d v="2017-01-08T18:08:38"/>
    <d v="1899-12-30T18:08:38"/>
    <n v="3"/>
  </r>
  <r>
    <n v="18401"/>
    <n v="24"/>
    <x v="23"/>
    <d v="2017-01-04T09:08:38"/>
    <d v="1899-12-30T09:08:38"/>
    <n v="3.9"/>
  </r>
  <r>
    <n v="18402"/>
    <n v="24"/>
    <x v="23"/>
    <d v="2017-01-05T17:51:22"/>
    <d v="1899-12-30T17:51:22"/>
    <n v="6"/>
  </r>
  <r>
    <n v="18403"/>
    <n v="24"/>
    <x v="23"/>
    <d v="2017-01-08T15:57:36"/>
    <d v="1899-12-30T15:57:36"/>
    <n v="30.7"/>
  </r>
  <r>
    <n v="18404"/>
    <n v="24"/>
    <x v="23"/>
    <d v="2017-01-06T17:05:17"/>
    <d v="1899-12-30T17:05:17"/>
    <n v="6"/>
  </r>
  <r>
    <n v="18405"/>
    <n v="24"/>
    <x v="23"/>
    <d v="2017-01-07T17:55:41"/>
    <d v="1899-12-30T17:55:41"/>
    <n v="3"/>
  </r>
  <r>
    <n v="18406"/>
    <n v="24"/>
    <x v="23"/>
    <d v="2017-01-04T11:19:41"/>
    <d v="1899-12-30T11:19:41"/>
    <n v="5.4"/>
  </r>
  <r>
    <n v="18407"/>
    <n v="24"/>
    <x v="23"/>
    <d v="2017-01-06T19:06:14"/>
    <d v="1899-12-30T19:06:14"/>
    <n v="13"/>
  </r>
  <r>
    <n v="18408"/>
    <n v="24"/>
    <x v="23"/>
    <d v="2017-01-02T08:39:50"/>
    <d v="1899-12-30T08:39:50"/>
    <n v="3.1"/>
  </r>
  <r>
    <n v="18409"/>
    <n v="24"/>
    <x v="23"/>
    <d v="2017-01-06T16:55:12"/>
    <d v="1899-12-30T16:55:12"/>
    <n v="7"/>
  </r>
  <r>
    <n v="18410"/>
    <n v="24"/>
    <x v="23"/>
    <d v="2017-01-06T14:58:34"/>
    <d v="1899-12-30T14:58:34"/>
    <n v="36"/>
  </r>
  <r>
    <n v="18411"/>
    <n v="24"/>
    <x v="23"/>
    <d v="2017-01-07T10:45:07"/>
    <d v="1899-12-30T10:45:07"/>
    <n v="2.8"/>
  </r>
  <r>
    <n v="18412"/>
    <n v="24"/>
    <x v="23"/>
    <d v="2017-01-03T14:39:50"/>
    <d v="1899-12-30T14:39:50"/>
    <n v="21.9"/>
  </r>
  <r>
    <n v="18413"/>
    <n v="24"/>
    <x v="23"/>
    <d v="2017-01-08T16:43:41"/>
    <d v="1899-12-30T16:43:41"/>
    <n v="6"/>
  </r>
  <r>
    <n v="18414"/>
    <n v="24"/>
    <x v="23"/>
    <d v="2017-01-07T17:47:02"/>
    <d v="1899-12-30T17:47:02"/>
    <n v="14"/>
  </r>
  <r>
    <n v="18415"/>
    <n v="24"/>
    <x v="23"/>
    <d v="2017-01-03T18:07:12"/>
    <d v="1899-12-30T18:07:12"/>
    <n v="4"/>
  </r>
  <r>
    <n v="18416"/>
    <n v="24"/>
    <x v="23"/>
    <d v="2017-01-04T18:33:07"/>
    <d v="1899-12-30T18:33:07"/>
    <n v="4"/>
  </r>
  <r>
    <n v="18417"/>
    <n v="24"/>
    <x v="23"/>
    <d v="2017-01-06T12:54:43"/>
    <d v="1899-12-30T12:54:43"/>
    <n v="9.8000000000000007"/>
  </r>
  <r>
    <n v="18418"/>
    <n v="24"/>
    <x v="23"/>
    <d v="2017-01-06T17:38:24"/>
    <d v="1899-12-30T17:38:24"/>
    <n v="14"/>
  </r>
  <r>
    <n v="18419"/>
    <n v="24"/>
    <x v="23"/>
    <d v="2017-01-08T14:28:19"/>
    <d v="1899-12-30T14:28:19"/>
    <n v="15.2"/>
  </r>
  <r>
    <n v="18420"/>
    <n v="24"/>
    <x v="23"/>
    <d v="2017-01-03T10:30:43"/>
    <d v="1899-12-30T10:30:43"/>
    <n v="4.4000000000000004"/>
  </r>
  <r>
    <n v="18421"/>
    <n v="24"/>
    <x v="23"/>
    <d v="2017-01-06T16:42:14"/>
    <d v="1899-12-30T16:42:14"/>
    <n v="9"/>
  </r>
  <r>
    <n v="18422"/>
    <n v="24"/>
    <x v="23"/>
    <d v="2017-01-08T13:27:50"/>
    <d v="1899-12-30T13:27:50"/>
    <n v="16.8"/>
  </r>
  <r>
    <n v="18423"/>
    <n v="24"/>
    <x v="23"/>
    <d v="2017-01-04T17:26:53"/>
    <d v="1899-12-30T17:26:53"/>
    <n v="7"/>
  </r>
  <r>
    <n v="18424"/>
    <n v="24"/>
    <x v="23"/>
    <d v="2017-01-08T15:04:19"/>
    <d v="1899-12-30T15:04:19"/>
    <n v="43.8"/>
  </r>
  <r>
    <n v="18425"/>
    <n v="24"/>
    <x v="23"/>
    <d v="2017-01-06T07:35:02"/>
    <d v="1899-12-30T07:35:02"/>
    <n v="7.5"/>
  </r>
  <r>
    <n v="18426"/>
    <n v="24"/>
    <x v="23"/>
    <d v="2017-01-05T14:16:48"/>
    <d v="1899-12-30T14:16:48"/>
    <n v="38"/>
  </r>
  <r>
    <n v="18427"/>
    <n v="24"/>
    <x v="23"/>
    <d v="2017-01-05T17:29:46"/>
    <d v="1899-12-30T17:29:46"/>
    <n v="7"/>
  </r>
  <r>
    <n v="18428"/>
    <n v="24"/>
    <x v="23"/>
    <d v="2017-01-07T13:00:29"/>
    <d v="1899-12-30T13:00:29"/>
    <n v="30.2"/>
  </r>
  <r>
    <n v="18429"/>
    <n v="24"/>
    <x v="23"/>
    <d v="2017-01-08T16:03:22"/>
    <d v="1899-12-30T16:03:22"/>
    <n v="3"/>
  </r>
  <r>
    <n v="18430"/>
    <n v="24"/>
    <x v="23"/>
    <d v="2017-01-04T18:01:26"/>
    <d v="1899-12-30T18:01:26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" rowHeaderCaption="Camarero">
  <location ref="N33:Q58" firstHeaderRow="0" firstDataRow="1" firstDataCol="1"/>
  <pivotFields count="6">
    <pivotField showAll="0"/>
    <pivotField showAll="0"/>
    <pivotField axis="axisRow" showAll="0" sortType="descending">
      <items count="25"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1"/>
        <item x="22"/>
        <item x="23"/>
        <item x="2"/>
        <item x="3"/>
        <item x="4"/>
        <item x="5"/>
        <item x="6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numFmtId="22" showAll="0"/>
    <pivotField numFmtId="165" showAll="0"/>
    <pivotField dataField="1" numFmtId="166" showAll="0"/>
  </pivotFields>
  <rowFields count="1">
    <field x="2"/>
  </rowFields>
  <rowItems count="25">
    <i>
      <x v="17"/>
    </i>
    <i>
      <x v="11"/>
    </i>
    <i>
      <x v="18"/>
    </i>
    <i>
      <x v="21"/>
    </i>
    <i>
      <x v="1"/>
    </i>
    <i>
      <x v="2"/>
    </i>
    <i>
      <x v="22"/>
    </i>
    <i>
      <x v="13"/>
    </i>
    <i>
      <x v="20"/>
    </i>
    <i>
      <x v="10"/>
    </i>
    <i>
      <x v="7"/>
    </i>
    <i>
      <x v="8"/>
    </i>
    <i>
      <x/>
    </i>
    <i>
      <x v="5"/>
    </i>
    <i>
      <x v="4"/>
    </i>
    <i>
      <x v="23"/>
    </i>
    <i>
      <x v="12"/>
    </i>
    <i>
      <x v="3"/>
    </i>
    <i>
      <x v="16"/>
    </i>
    <i>
      <x v="19"/>
    </i>
    <i>
      <x v="6"/>
    </i>
    <i>
      <x v="9"/>
    </i>
    <i>
      <x v="14"/>
    </i>
    <i>
      <x v="1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T Importe" fld="5" baseField="2" baseItem="17" numFmtId="167"/>
    <dataField name="% Importe" fld="5" showDataAs="percentOfCol" baseField="2" baseItem="0" numFmtId="10"/>
    <dataField name="€ Frec. Acumul" fld="5" baseField="2" baseItem="0" numFmtId="10">
      <extLst>
        <ext xmlns:x14="http://schemas.microsoft.com/office/spreadsheetml/2009/9/main" uri="{E15A36E0-9728-4e99-A89B-3F7291B0FE68}">
          <x14:dataField pivotShowAs="percentOfRunningTotal"/>
        </ext>
      </extLst>
    </dataField>
  </dataFields>
  <formats count="21">
    <format dxfId="26">
      <pivotArea field="2" type="button" dataOnly="0" labelOnly="1" outline="0" axis="axisRow" fieldPosition="0"/>
    </format>
    <format dxfId="25">
      <pivotArea field="2" type="button" dataOnly="0" labelOnly="1" outline="0" axis="axisRow" fieldPosition="0"/>
    </format>
    <format dxfId="24">
      <pivotArea field="2" type="button" dataOnly="0" labelOnly="1" outline="0" axis="axisRow" fieldPosition="0"/>
    </format>
    <format dxfId="23">
      <pivotArea field="2" type="button" dataOnly="0" labelOnly="1" outline="0" axis="axisRow" fieldPosition="0"/>
    </format>
    <format dxfId="22">
      <pivotArea field="2" type="button" dataOnly="0" labelOnly="1" outline="0" axis="axisRow" fieldPosition="0"/>
    </format>
    <format dxfId="21">
      <pivotArea outline="0" fieldPosition="0">
        <references count="1">
          <reference field="4294967294" count="1">
            <x v="1"/>
          </reference>
        </references>
      </pivotArea>
    </format>
    <format dxfId="20">
      <pivotArea outline="0" fieldPosition="0">
        <references count="1">
          <reference field="4294967294" count="1">
            <x v="0"/>
          </reference>
        </references>
      </pivotArea>
    </format>
    <format dxfId="19">
      <pivotArea outline="0" fieldPosition="0">
        <references count="1">
          <reference field="4294967294" count="1">
            <x v="2"/>
          </reference>
        </references>
      </pivotArea>
    </format>
    <format dxfId="18">
      <pivotArea collapsedLevelsAreSubtotals="1" fieldPosition="0">
        <references count="1">
          <reference field="2" count="7">
            <x v="1"/>
            <x v="2"/>
            <x v="11"/>
            <x v="17"/>
            <x v="18"/>
            <x v="21"/>
            <x v="22"/>
          </reference>
        </references>
      </pivotArea>
    </format>
    <format dxfId="17">
      <pivotArea dataOnly="0" labelOnly="1" fieldPosition="0">
        <references count="1">
          <reference field="2" count="7">
            <x v="1"/>
            <x v="2"/>
            <x v="11"/>
            <x v="17"/>
            <x v="18"/>
            <x v="21"/>
            <x v="22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8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7">
      <pivotArea field="2" grandRow="1" outline="0" collapsedLevelsAreSubtotals="1" axis="axisRow" fieldPosition="0">
        <references count="1">
          <reference field="4294967294" count="2" selected="0">
            <x v="0"/>
            <x v="1"/>
          </reference>
        </references>
      </pivotArea>
    </format>
    <format dxfId="6">
      <pivotArea dataOnly="0" labelOnly="1" grandRow="1" outline="0" fieldPosition="0"/>
    </format>
    <format dxfId="5">
      <pivotArea field="2" grandRow="1" outline="0" collapsedLevelsAreSubtotals="1" axis="axisRow" fieldPosition="0">
        <references count="1">
          <reference field="4294967294" count="2" selected="0">
            <x v="0"/>
            <x v="1"/>
          </reference>
        </references>
      </pivotArea>
    </format>
    <format dxfId="4">
      <pivotArea dataOnly="0" labelOnly="1" grandRow="1" outline="0" fieldPosition="0"/>
    </format>
    <format dxfId="3">
      <pivotArea field="2" grandRow="1" outline="0" collapsedLevelsAreSubtotals="1" axis="axisRow" fieldPosition="0">
        <references count="1">
          <reference field="4294967294" count="2" selected="0">
            <x v="0"/>
            <x v="1"/>
          </reference>
        </references>
      </pivotArea>
    </format>
    <format dxfId="2">
      <pivotArea dataOnly="0" labelOnly="1" grandRow="1" outline="0" fieldPosition="0"/>
    </format>
    <format dxfId="1">
      <pivotArea field="2" grandRow="1" outline="0" collapsedLevelsAreSubtotals="1" axis="axisRow" fieldPosition="0">
        <references count="1">
          <reference field="4294967294" count="2" selected="0">
            <x v="0"/>
            <x v="1"/>
          </reference>
        </references>
      </pivotArea>
    </format>
    <format dxfId="0">
      <pivotArea dataOnly="0" labelOnly="1" grandRow="1" outline="0" fieldPosition="0"/>
    </format>
  </formats>
  <chartFormats count="3">
    <chartFormat chart="1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 rowHeaderCaption="Camarero">
  <location ref="N5:Q30" firstHeaderRow="0" firstDataRow="1" firstDataCol="1"/>
  <pivotFields count="6">
    <pivotField showAll="0"/>
    <pivotField showAll="0" sortType="descending" rankBy="0"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showAll="0" sortType="descending">
      <items count="25"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1"/>
        <item x="22"/>
        <item x="23"/>
        <item x="2"/>
        <item x="3"/>
        <item x="4"/>
        <item x="5"/>
        <item x="6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dataField="1" numFmtId="22" showAll="0"/>
    <pivotField numFmtId="165" showAll="0"/>
    <pivotField numFmtId="166" showAll="0"/>
  </pivotFields>
  <rowFields count="1">
    <field x="2"/>
  </rowFields>
  <rowItems count="25">
    <i>
      <x v="17"/>
    </i>
    <i>
      <x v="11"/>
    </i>
    <i>
      <x v="18"/>
    </i>
    <i>
      <x v="21"/>
    </i>
    <i>
      <x v="1"/>
    </i>
    <i>
      <x v="2"/>
    </i>
    <i>
      <x v="22"/>
    </i>
    <i>
      <x v="13"/>
    </i>
    <i>
      <x v="8"/>
    </i>
    <i>
      <x v="7"/>
    </i>
    <i>
      <x/>
    </i>
    <i>
      <x v="10"/>
    </i>
    <i>
      <x v="5"/>
    </i>
    <i>
      <x v="20"/>
    </i>
    <i>
      <x v="4"/>
    </i>
    <i>
      <x v="12"/>
    </i>
    <i>
      <x v="23"/>
    </i>
    <i>
      <x v="3"/>
    </i>
    <i>
      <x v="16"/>
    </i>
    <i>
      <x v="19"/>
    </i>
    <i>
      <x v="6"/>
    </i>
    <i>
      <x v="9"/>
    </i>
    <i>
      <x v="14"/>
    </i>
    <i>
      <x v="1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Total Ticket" fld="3" subtotal="count" baseField="0" baseItem="0"/>
    <dataField name="% sobre total" fld="3" subtotal="count" showDataAs="percentOfCol" baseField="1" baseItem="1048828" numFmtId="10"/>
    <dataField name="Frec. Acumulada" fld="3" subtotal="count" baseField="2" baseItem="2" numFmtId="10">
      <extLst>
        <ext xmlns:x14="http://schemas.microsoft.com/office/spreadsheetml/2009/9/main" uri="{E15A36E0-9728-4e99-A89B-3F7291B0FE68}">
          <x14:dataField pivotShowAs="percentOfRunningTotal"/>
        </ext>
      </extLst>
    </dataField>
  </dataFields>
  <formats count="12">
    <format dxfId="38">
      <pivotArea field="2" type="button" dataOnly="0" labelOnly="1" outline="0" axis="axisRow" fieldPosition="0"/>
    </format>
    <format dxfId="3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6">
      <pivotArea field="2" type="button" dataOnly="0" labelOnly="1" outline="0" axis="axisRow" fieldPosition="0"/>
    </format>
    <format dxfId="3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4">
      <pivotArea field="2" type="button" dataOnly="0" labelOnly="1" outline="0" axis="axisRow" fieldPosition="0"/>
    </format>
    <format dxfId="3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2">
      <pivotArea field="2" type="button" dataOnly="0" labelOnly="1" outline="0" axis="axisRow" fieldPosition="0"/>
    </format>
    <format dxfId="3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0">
      <pivotArea field="2" type="button" dataOnly="0" labelOnly="1" outline="0" axis="axisRow" fieldPosition="0"/>
    </format>
    <format dxfId="2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8">
      <pivotArea collapsedLevelsAreSubtotals="1" fieldPosition="0">
        <references count="1">
          <reference field="2" count="6">
            <x v="1"/>
            <x v="2"/>
            <x v="11"/>
            <x v="17"/>
            <x v="18"/>
            <x v="21"/>
          </reference>
        </references>
      </pivotArea>
    </format>
    <format dxfId="27">
      <pivotArea dataOnly="0" labelOnly="1" fieldPosition="0">
        <references count="1">
          <reference field="2" count="6">
            <x v="1"/>
            <x v="2"/>
            <x v="11"/>
            <x v="17"/>
            <x v="18"/>
            <x v="21"/>
          </reference>
        </references>
      </pivotArea>
    </format>
  </formats>
  <chartFormats count="2">
    <chartFormat chart="0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2"/>
          </reference>
          <reference field="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a1" displayName="Tabla1" ref="A3:F3249" totalsRowShown="0">
  <autoFilter ref="A3:F3249"/>
  <sortState ref="A4:F3249">
    <sortCondition ref="D3:D3249"/>
  </sortState>
  <tableColumns count="6">
    <tableColumn id="1" name="Id"/>
    <tableColumn id="4" name="CodCamarero" dataDxfId="16"/>
    <tableColumn id="2" name="Camareros"/>
    <tableColumn id="3" name="Fecha" dataDxfId="15">
      <calculatedColumnFormula>RANDBETWEEN($K$5,$L$5)+(RANDBETWEEN($K$8*1000,$L$8*1000)/1000)</calculatedColumnFormula>
    </tableColumn>
    <tableColumn id="6" name="Hora" dataDxfId="14">
      <calculatedColumnFormula>VALUE(Tabla1[[#This Row],[Fecha]])-INT(Tabla1[[#This Row],[Fecha]])</calculatedColumnFormula>
    </tableColumn>
    <tableColumn id="5" name="Importe" dataDxfId="13">
      <calculatedColumnFormula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:F276" totalsRowShown="0">
  <autoFilter ref="A1:F276"/>
  <tableColumns count="6">
    <tableColumn id="1" name="Id"/>
    <tableColumn id="2" name="CodCamarero"/>
    <tableColumn id="3" name="Camareros"/>
    <tableColumn id="4" name="Fecha" dataDxfId="12"/>
    <tableColumn id="5" name="Hora" dataDxfId="11"/>
    <tableColumn id="6" name="Impor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table" Target="../tables/table1.x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elsabiodeexcel.blogspot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6"/>
  <sheetViews>
    <sheetView workbookViewId="0">
      <selection activeCell="L26" sqref="L26"/>
    </sheetView>
  </sheetViews>
  <sheetFormatPr baseColWidth="10" defaultRowHeight="15" x14ac:dyDescent="0.25"/>
  <cols>
    <col min="1" max="1" width="14.42578125" customWidth="1"/>
    <col min="3" max="3" width="13.5703125" customWidth="1"/>
    <col min="4" max="4" width="1.7109375" customWidth="1"/>
    <col min="5" max="5" width="13.140625" customWidth="1"/>
    <col min="8" max="8" width="13.42578125" customWidth="1"/>
  </cols>
  <sheetData>
    <row r="3" spans="1:13" x14ac:dyDescent="0.25">
      <c r="A3" s="44" t="s">
        <v>31</v>
      </c>
      <c r="B3" s="44"/>
      <c r="C3" s="3">
        <f>COUNT(C7:C1000)</f>
        <v>24</v>
      </c>
    </row>
    <row r="4" spans="1:13" x14ac:dyDescent="0.25">
      <c r="A4" s="44" t="s">
        <v>4</v>
      </c>
      <c r="B4" s="44"/>
      <c r="C4" s="3">
        <f>ROW(A7)-1</f>
        <v>6</v>
      </c>
      <c r="E4" s="9" t="s">
        <v>5</v>
      </c>
      <c r="F4" s="8" t="s">
        <v>33</v>
      </c>
    </row>
    <row r="5" spans="1:13" x14ac:dyDescent="0.25">
      <c r="A5" s="2" t="s">
        <v>3</v>
      </c>
      <c r="B5" t="s">
        <v>35</v>
      </c>
      <c r="E5" s="10">
        <f>SUM(E7:E30)</f>
        <v>3246</v>
      </c>
    </row>
    <row r="6" spans="1:13" x14ac:dyDescent="0.25">
      <c r="A6" t="s">
        <v>2</v>
      </c>
      <c r="B6" t="s">
        <v>32</v>
      </c>
      <c r="C6" t="s">
        <v>30</v>
      </c>
      <c r="E6" s="23" t="str">
        <f>C6</f>
        <v>Nº de tickets</v>
      </c>
      <c r="F6" s="23" t="s">
        <v>34</v>
      </c>
      <c r="G6" s="24" t="s">
        <v>72</v>
      </c>
      <c r="H6" t="s">
        <v>73</v>
      </c>
      <c r="I6" t="s">
        <v>0</v>
      </c>
      <c r="J6" t="s">
        <v>1</v>
      </c>
    </row>
    <row r="7" spans="1:13" x14ac:dyDescent="0.25">
      <c r="A7" s="3">
        <f>IF($C$3-(ROW()-$C$4)&lt;0,"",ROW()-$C$4)</f>
        <v>1</v>
      </c>
      <c r="B7" s="1" t="s">
        <v>6</v>
      </c>
      <c r="C7" s="4">
        <v>50</v>
      </c>
      <c r="E7" s="7">
        <f t="shared" ref="E7:E30" si="0">LARGE($C$7:$C$31,A7)</f>
        <v>800</v>
      </c>
      <c r="F7">
        <f t="shared" ref="F7:F30" si="1">MATCH(E7,$C$7:$C$30,0)</f>
        <v>3</v>
      </c>
      <c r="G7" t="str">
        <f>INDEX($B$7:$C$30,F7,1)</f>
        <v>Camarero 3</v>
      </c>
      <c r="H7" t="str">
        <f>INDEX($B$7:$C$30,MATCH(LARGE($C$7:$C$31,A7),$C$7:$C$30,0),1)</f>
        <v>Camarero 3</v>
      </c>
      <c r="I7" s="5">
        <f t="shared" ref="I7:I30" si="2">IF(E7&gt;0.01,E7/$E$5,"")</f>
        <v>0.24645717806531114</v>
      </c>
      <c r="J7" s="6">
        <f>I7</f>
        <v>0.24645717806531114</v>
      </c>
      <c r="M7" s="8"/>
    </row>
    <row r="8" spans="1:13" x14ac:dyDescent="0.25">
      <c r="A8" s="3">
        <f t="shared" ref="A8:A36" si="3">IF($C$3-(ROW()-$C$4)&lt;0,"",ROW()-$C$4)</f>
        <v>2</v>
      </c>
      <c r="B8" s="1" t="s">
        <v>7</v>
      </c>
      <c r="C8" s="4">
        <v>600</v>
      </c>
      <c r="E8" s="7">
        <f t="shared" si="0"/>
        <v>600</v>
      </c>
      <c r="F8">
        <f t="shared" si="1"/>
        <v>2</v>
      </c>
      <c r="G8" t="str">
        <f t="shared" ref="G8:G30" si="4">INDEX($B$7:$C$30,F8,1)</f>
        <v>Camarero 2</v>
      </c>
      <c r="H8" t="str">
        <f t="shared" ref="H8:H30" si="5">INDEX($B$7:$C$30,MATCH(LARGE($C$7:$C$31,A8),$C$7:$C$30,0),1)</f>
        <v>Camarero 2</v>
      </c>
      <c r="I8" s="5">
        <f t="shared" si="2"/>
        <v>0.18484288354898337</v>
      </c>
      <c r="J8" s="6">
        <f t="shared" ref="J8:J30" si="6">IF(I8&gt;0.001,I8+J7,"")</f>
        <v>0.43130006161429452</v>
      </c>
      <c r="M8" s="8"/>
    </row>
    <row r="9" spans="1:13" x14ac:dyDescent="0.25">
      <c r="A9" s="3">
        <f t="shared" si="3"/>
        <v>3</v>
      </c>
      <c r="B9" s="1" t="s">
        <v>8</v>
      </c>
      <c r="C9" s="4">
        <v>800</v>
      </c>
      <c r="E9" s="7">
        <f t="shared" si="0"/>
        <v>450</v>
      </c>
      <c r="F9">
        <f t="shared" si="1"/>
        <v>4</v>
      </c>
      <c r="G9" t="str">
        <f t="shared" si="4"/>
        <v>Camarero 4</v>
      </c>
      <c r="H9" t="str">
        <f t="shared" si="5"/>
        <v>Camarero 4</v>
      </c>
      <c r="I9" s="5">
        <f t="shared" si="2"/>
        <v>0.13863216266173753</v>
      </c>
      <c r="J9" s="6">
        <f t="shared" si="6"/>
        <v>0.56993222427603207</v>
      </c>
      <c r="M9" s="8"/>
    </row>
    <row r="10" spans="1:13" x14ac:dyDescent="0.25">
      <c r="A10" s="3">
        <f t="shared" si="3"/>
        <v>4</v>
      </c>
      <c r="B10" s="1" t="s">
        <v>9</v>
      </c>
      <c r="C10" s="4">
        <v>450</v>
      </c>
      <c r="E10" s="7">
        <f t="shared" si="0"/>
        <v>325</v>
      </c>
      <c r="F10">
        <f t="shared" si="1"/>
        <v>7</v>
      </c>
      <c r="G10" t="str">
        <f t="shared" si="4"/>
        <v>Camarero 7</v>
      </c>
      <c r="H10" t="str">
        <f t="shared" si="5"/>
        <v>Camarero 7</v>
      </c>
      <c r="I10" s="5">
        <f t="shared" si="2"/>
        <v>0.10012322858903265</v>
      </c>
      <c r="J10" s="6">
        <f t="shared" si="6"/>
        <v>0.67005545286506474</v>
      </c>
      <c r="M10" s="8"/>
    </row>
    <row r="11" spans="1:13" x14ac:dyDescent="0.25">
      <c r="A11" s="3">
        <f t="shared" si="3"/>
        <v>5</v>
      </c>
      <c r="B11" s="1" t="s">
        <v>10</v>
      </c>
      <c r="C11" s="4">
        <v>25</v>
      </c>
      <c r="E11" s="7">
        <f t="shared" si="0"/>
        <v>275</v>
      </c>
      <c r="F11">
        <f t="shared" si="1"/>
        <v>10</v>
      </c>
      <c r="G11" t="str">
        <f t="shared" si="4"/>
        <v>Camarero 10</v>
      </c>
      <c r="H11" t="str">
        <f t="shared" si="5"/>
        <v>Camarero 10</v>
      </c>
      <c r="I11" s="5">
        <f t="shared" si="2"/>
        <v>8.4719654959950708E-2</v>
      </c>
      <c r="J11" s="6">
        <f t="shared" si="6"/>
        <v>0.75477510782501545</v>
      </c>
      <c r="M11" s="8"/>
    </row>
    <row r="12" spans="1:13" x14ac:dyDescent="0.25">
      <c r="A12" s="3">
        <f t="shared" si="3"/>
        <v>6</v>
      </c>
      <c r="B12" s="1" t="s">
        <v>11</v>
      </c>
      <c r="C12" s="4">
        <v>40</v>
      </c>
      <c r="E12" s="7">
        <f t="shared" si="0"/>
        <v>150</v>
      </c>
      <c r="F12">
        <f t="shared" si="1"/>
        <v>11</v>
      </c>
      <c r="G12" t="str">
        <f t="shared" si="4"/>
        <v>Camarero 11</v>
      </c>
      <c r="H12" t="str">
        <f t="shared" si="5"/>
        <v>Camarero 11</v>
      </c>
      <c r="I12" s="5">
        <f t="shared" si="2"/>
        <v>4.6210720887245843E-2</v>
      </c>
      <c r="J12" s="6">
        <f t="shared" si="6"/>
        <v>0.80098582871226132</v>
      </c>
      <c r="M12" s="8"/>
    </row>
    <row r="13" spans="1:13" x14ac:dyDescent="0.25">
      <c r="A13" s="3">
        <f t="shared" si="3"/>
        <v>7</v>
      </c>
      <c r="B13" s="1" t="s">
        <v>12</v>
      </c>
      <c r="C13" s="4">
        <v>325</v>
      </c>
      <c r="E13" s="7">
        <f t="shared" si="0"/>
        <v>70</v>
      </c>
      <c r="F13">
        <f t="shared" si="1"/>
        <v>8</v>
      </c>
      <c r="G13" t="str">
        <f t="shared" si="4"/>
        <v>Camarero 8</v>
      </c>
      <c r="H13" t="str">
        <f t="shared" si="5"/>
        <v>Camarero 8</v>
      </c>
      <c r="I13" s="5">
        <f t="shared" si="2"/>
        <v>2.1565003080714726E-2</v>
      </c>
      <c r="J13" s="6">
        <f t="shared" si="6"/>
        <v>0.82255083179297606</v>
      </c>
      <c r="M13" s="8"/>
    </row>
    <row r="14" spans="1:13" x14ac:dyDescent="0.25">
      <c r="A14" s="3">
        <f t="shared" si="3"/>
        <v>8</v>
      </c>
      <c r="B14" s="1" t="s">
        <v>13</v>
      </c>
      <c r="C14" s="4">
        <v>70</v>
      </c>
      <c r="E14" s="7">
        <f t="shared" si="0"/>
        <v>60</v>
      </c>
      <c r="F14">
        <f t="shared" si="1"/>
        <v>21</v>
      </c>
      <c r="G14" t="str">
        <f t="shared" si="4"/>
        <v>Camarero 21</v>
      </c>
      <c r="H14" t="str">
        <f t="shared" si="5"/>
        <v>Camarero 21</v>
      </c>
      <c r="I14" s="5">
        <f t="shared" si="2"/>
        <v>1.8484288354898338E-2</v>
      </c>
      <c r="J14" s="6">
        <f t="shared" si="6"/>
        <v>0.8410351201478744</v>
      </c>
      <c r="M14" s="8"/>
    </row>
    <row r="15" spans="1:13" x14ac:dyDescent="0.25">
      <c r="A15" s="3">
        <f t="shared" si="3"/>
        <v>9</v>
      </c>
      <c r="B15" s="1" t="s">
        <v>14</v>
      </c>
      <c r="C15" s="4">
        <v>30</v>
      </c>
      <c r="E15" s="7">
        <f t="shared" si="0"/>
        <v>50</v>
      </c>
      <c r="F15">
        <f t="shared" si="1"/>
        <v>1</v>
      </c>
      <c r="G15" t="str">
        <f t="shared" si="4"/>
        <v>Camarero 1</v>
      </c>
      <c r="H15" t="str">
        <f t="shared" si="5"/>
        <v>Camarero 1</v>
      </c>
      <c r="I15" s="5">
        <f t="shared" si="2"/>
        <v>1.5403573629081947E-2</v>
      </c>
      <c r="J15" s="6">
        <f t="shared" si="6"/>
        <v>0.85643869377695636</v>
      </c>
      <c r="M15" s="8"/>
    </row>
    <row r="16" spans="1:13" x14ac:dyDescent="0.25">
      <c r="A16" s="3">
        <f t="shared" si="3"/>
        <v>10</v>
      </c>
      <c r="B16" s="1" t="s">
        <v>15</v>
      </c>
      <c r="C16" s="4">
        <v>275</v>
      </c>
      <c r="E16" s="7">
        <f t="shared" si="0"/>
        <v>50</v>
      </c>
      <c r="F16">
        <f t="shared" si="1"/>
        <v>1</v>
      </c>
      <c r="G16" t="str">
        <f t="shared" si="4"/>
        <v>Camarero 1</v>
      </c>
      <c r="H16" t="str">
        <f t="shared" si="5"/>
        <v>Camarero 1</v>
      </c>
      <c r="I16" s="5">
        <f t="shared" si="2"/>
        <v>1.5403573629081947E-2</v>
      </c>
      <c r="J16" s="6">
        <f t="shared" si="6"/>
        <v>0.87184226740603832</v>
      </c>
      <c r="M16" s="8"/>
    </row>
    <row r="17" spans="1:13" x14ac:dyDescent="0.25">
      <c r="A17" s="3">
        <f t="shared" si="3"/>
        <v>11</v>
      </c>
      <c r="B17" s="1" t="s">
        <v>16</v>
      </c>
      <c r="C17" s="4">
        <v>150</v>
      </c>
      <c r="E17" s="7">
        <f t="shared" si="0"/>
        <v>50</v>
      </c>
      <c r="F17">
        <f t="shared" si="1"/>
        <v>1</v>
      </c>
      <c r="G17" t="str">
        <f t="shared" si="4"/>
        <v>Camarero 1</v>
      </c>
      <c r="H17" t="str">
        <f t="shared" si="5"/>
        <v>Camarero 1</v>
      </c>
      <c r="I17" s="5">
        <f t="shared" si="2"/>
        <v>1.5403573629081947E-2</v>
      </c>
      <c r="J17" s="6">
        <f t="shared" si="6"/>
        <v>0.88724584103512028</v>
      </c>
      <c r="M17" s="8"/>
    </row>
    <row r="18" spans="1:13" x14ac:dyDescent="0.25">
      <c r="A18" s="3">
        <f t="shared" si="3"/>
        <v>12</v>
      </c>
      <c r="B18" s="1" t="s">
        <v>17</v>
      </c>
      <c r="C18" s="4">
        <v>30</v>
      </c>
      <c r="E18" s="7">
        <f t="shared" si="0"/>
        <v>45</v>
      </c>
      <c r="F18">
        <f t="shared" si="1"/>
        <v>14</v>
      </c>
      <c r="G18" t="str">
        <f t="shared" si="4"/>
        <v>Camarero 14</v>
      </c>
      <c r="H18" t="str">
        <f t="shared" si="5"/>
        <v>Camarero 14</v>
      </c>
      <c r="I18" s="5">
        <f t="shared" si="2"/>
        <v>1.3863216266173753E-2</v>
      </c>
      <c r="J18" s="6">
        <f t="shared" si="6"/>
        <v>0.90110905730129398</v>
      </c>
      <c r="M18" s="8"/>
    </row>
    <row r="19" spans="1:13" x14ac:dyDescent="0.25">
      <c r="A19" s="3">
        <f t="shared" si="3"/>
        <v>13</v>
      </c>
      <c r="B19" s="1" t="s">
        <v>18</v>
      </c>
      <c r="C19" s="4">
        <v>35</v>
      </c>
      <c r="E19" s="7">
        <f t="shared" si="0"/>
        <v>45</v>
      </c>
      <c r="F19">
        <f t="shared" si="1"/>
        <v>14</v>
      </c>
      <c r="G19" t="str">
        <f t="shared" si="4"/>
        <v>Camarero 14</v>
      </c>
      <c r="H19" t="str">
        <f t="shared" si="5"/>
        <v>Camarero 14</v>
      </c>
      <c r="I19" s="5">
        <f t="shared" si="2"/>
        <v>1.3863216266173753E-2</v>
      </c>
      <c r="J19" s="6">
        <f t="shared" si="6"/>
        <v>0.91497227356746769</v>
      </c>
      <c r="M19" s="8"/>
    </row>
    <row r="20" spans="1:13" x14ac:dyDescent="0.25">
      <c r="A20" s="3">
        <f t="shared" si="3"/>
        <v>14</v>
      </c>
      <c r="B20" s="1" t="s">
        <v>19</v>
      </c>
      <c r="C20" s="4">
        <v>45</v>
      </c>
      <c r="E20" s="7">
        <f t="shared" si="0"/>
        <v>40</v>
      </c>
      <c r="F20">
        <f t="shared" si="1"/>
        <v>6</v>
      </c>
      <c r="G20" t="str">
        <f t="shared" si="4"/>
        <v>Camarero 6</v>
      </c>
      <c r="H20" t="str">
        <f t="shared" si="5"/>
        <v>Camarero 6</v>
      </c>
      <c r="I20" s="5">
        <f t="shared" si="2"/>
        <v>1.2322858903265557E-2</v>
      </c>
      <c r="J20" s="6">
        <f t="shared" si="6"/>
        <v>0.92729513247073325</v>
      </c>
      <c r="M20" s="8"/>
    </row>
    <row r="21" spans="1:13" x14ac:dyDescent="0.25">
      <c r="A21" s="3">
        <f t="shared" si="3"/>
        <v>15</v>
      </c>
      <c r="B21" s="1" t="s">
        <v>20</v>
      </c>
      <c r="C21" s="4">
        <v>20</v>
      </c>
      <c r="E21" s="7">
        <f t="shared" si="0"/>
        <v>35</v>
      </c>
      <c r="F21">
        <f t="shared" si="1"/>
        <v>13</v>
      </c>
      <c r="G21" t="str">
        <f t="shared" si="4"/>
        <v>Camarero 13</v>
      </c>
      <c r="H21" t="str">
        <f t="shared" si="5"/>
        <v>Camarero 13</v>
      </c>
      <c r="I21" s="5">
        <f t="shared" si="2"/>
        <v>1.0782501540357363E-2</v>
      </c>
      <c r="J21" s="6">
        <f t="shared" si="6"/>
        <v>0.93807763401109057</v>
      </c>
      <c r="M21" s="8"/>
    </row>
    <row r="22" spans="1:13" x14ac:dyDescent="0.25">
      <c r="A22" s="3">
        <f t="shared" si="3"/>
        <v>16</v>
      </c>
      <c r="B22" s="1" t="s">
        <v>21</v>
      </c>
      <c r="C22" s="4">
        <v>50</v>
      </c>
      <c r="E22" s="7">
        <f t="shared" si="0"/>
        <v>34</v>
      </c>
      <c r="F22">
        <f t="shared" si="1"/>
        <v>20</v>
      </c>
      <c r="G22" t="str">
        <f t="shared" si="4"/>
        <v>Camarero 20</v>
      </c>
      <c r="H22" t="str">
        <f t="shared" si="5"/>
        <v>Camarero 20</v>
      </c>
      <c r="I22" s="5">
        <f t="shared" si="2"/>
        <v>1.0474430067775724E-2</v>
      </c>
      <c r="J22" s="6">
        <f t="shared" si="6"/>
        <v>0.94855206407886627</v>
      </c>
      <c r="M22" s="8"/>
    </row>
    <row r="23" spans="1:13" x14ac:dyDescent="0.25">
      <c r="A23" s="3">
        <f t="shared" si="3"/>
        <v>17</v>
      </c>
      <c r="B23" s="1" t="s">
        <v>22</v>
      </c>
      <c r="C23" s="4">
        <v>50</v>
      </c>
      <c r="E23" s="7">
        <f t="shared" si="0"/>
        <v>30</v>
      </c>
      <c r="F23">
        <f t="shared" si="1"/>
        <v>9</v>
      </c>
      <c r="G23" t="str">
        <f t="shared" si="4"/>
        <v>Camarero 9</v>
      </c>
      <c r="H23" t="str">
        <f t="shared" si="5"/>
        <v>Camarero 9</v>
      </c>
      <c r="I23" s="5">
        <f t="shared" si="2"/>
        <v>9.242144177449169E-3</v>
      </c>
      <c r="J23" s="6">
        <f t="shared" si="6"/>
        <v>0.95779420825631545</v>
      </c>
      <c r="M23" s="8"/>
    </row>
    <row r="24" spans="1:13" x14ac:dyDescent="0.25">
      <c r="A24" s="3">
        <f t="shared" si="3"/>
        <v>18</v>
      </c>
      <c r="B24" s="1" t="s">
        <v>23</v>
      </c>
      <c r="C24" s="4">
        <v>15</v>
      </c>
      <c r="E24" s="7">
        <f t="shared" si="0"/>
        <v>30</v>
      </c>
      <c r="F24">
        <f t="shared" si="1"/>
        <v>9</v>
      </c>
      <c r="G24" t="str">
        <f t="shared" si="4"/>
        <v>Camarero 9</v>
      </c>
      <c r="H24" t="str">
        <f t="shared" si="5"/>
        <v>Camarero 9</v>
      </c>
      <c r="I24" s="5">
        <f t="shared" si="2"/>
        <v>9.242144177449169E-3</v>
      </c>
      <c r="J24" s="6">
        <f t="shared" si="6"/>
        <v>0.96703635243376462</v>
      </c>
      <c r="M24" s="8"/>
    </row>
    <row r="25" spans="1:13" x14ac:dyDescent="0.25">
      <c r="A25" s="3">
        <f t="shared" si="3"/>
        <v>19</v>
      </c>
      <c r="B25" s="1" t="s">
        <v>24</v>
      </c>
      <c r="C25" s="4">
        <v>45</v>
      </c>
      <c r="E25" s="7">
        <f t="shared" si="0"/>
        <v>30</v>
      </c>
      <c r="F25">
        <f t="shared" si="1"/>
        <v>9</v>
      </c>
      <c r="G25" t="str">
        <f t="shared" si="4"/>
        <v>Camarero 9</v>
      </c>
      <c r="H25" t="str">
        <f t="shared" si="5"/>
        <v>Camarero 9</v>
      </c>
      <c r="I25" s="5">
        <f t="shared" si="2"/>
        <v>9.242144177449169E-3</v>
      </c>
      <c r="J25" s="6">
        <f t="shared" si="6"/>
        <v>0.9762784966112138</v>
      </c>
      <c r="M25" s="8"/>
    </row>
    <row r="26" spans="1:13" x14ac:dyDescent="0.25">
      <c r="A26" s="3">
        <f t="shared" si="3"/>
        <v>20</v>
      </c>
      <c r="B26" s="1" t="s">
        <v>25</v>
      </c>
      <c r="C26" s="4">
        <v>34</v>
      </c>
      <c r="E26" s="7">
        <f t="shared" si="0"/>
        <v>25</v>
      </c>
      <c r="F26">
        <f t="shared" si="1"/>
        <v>5</v>
      </c>
      <c r="G26" t="str">
        <f t="shared" si="4"/>
        <v>Camarero 5</v>
      </c>
      <c r="H26" t="str">
        <f t="shared" si="5"/>
        <v>Camarero 5</v>
      </c>
      <c r="I26" s="5">
        <f t="shared" si="2"/>
        <v>7.7017868145409733E-3</v>
      </c>
      <c r="J26" s="6">
        <f t="shared" si="6"/>
        <v>0.98398028342575472</v>
      </c>
      <c r="M26" s="8"/>
    </row>
    <row r="27" spans="1:13" x14ac:dyDescent="0.25">
      <c r="A27" s="3">
        <f t="shared" si="3"/>
        <v>21</v>
      </c>
      <c r="B27" s="1" t="s">
        <v>26</v>
      </c>
      <c r="C27" s="4">
        <v>60</v>
      </c>
      <c r="E27" s="7">
        <f t="shared" si="0"/>
        <v>20</v>
      </c>
      <c r="F27">
        <f t="shared" si="1"/>
        <v>15</v>
      </c>
      <c r="G27" t="str">
        <f t="shared" si="4"/>
        <v>Camarero 15</v>
      </c>
      <c r="H27" t="str">
        <f t="shared" si="5"/>
        <v>Camarero 15</v>
      </c>
      <c r="I27" s="5">
        <f t="shared" si="2"/>
        <v>6.1614294516327784E-3</v>
      </c>
      <c r="J27" s="6">
        <f t="shared" si="6"/>
        <v>0.9901417128773875</v>
      </c>
      <c r="M27" s="8"/>
    </row>
    <row r="28" spans="1:13" x14ac:dyDescent="0.25">
      <c r="A28" s="3">
        <f t="shared" si="3"/>
        <v>22</v>
      </c>
      <c r="B28" s="1" t="s">
        <v>27</v>
      </c>
      <c r="C28" s="4">
        <v>12</v>
      </c>
      <c r="E28" s="7">
        <f t="shared" si="0"/>
        <v>15</v>
      </c>
      <c r="F28">
        <f t="shared" si="1"/>
        <v>18</v>
      </c>
      <c r="G28" t="str">
        <f t="shared" si="4"/>
        <v>Camarero 18</v>
      </c>
      <c r="H28" t="str">
        <f t="shared" si="5"/>
        <v>Camarero 18</v>
      </c>
      <c r="I28" s="5">
        <f t="shared" si="2"/>
        <v>4.6210720887245845E-3</v>
      </c>
      <c r="J28" s="6">
        <f t="shared" si="6"/>
        <v>0.99476278496611203</v>
      </c>
      <c r="M28" s="8"/>
    </row>
    <row r="29" spans="1:13" x14ac:dyDescent="0.25">
      <c r="A29" s="3">
        <f t="shared" si="3"/>
        <v>23</v>
      </c>
      <c r="B29" s="1" t="s">
        <v>28</v>
      </c>
      <c r="C29" s="4">
        <v>5</v>
      </c>
      <c r="E29" s="7">
        <f t="shared" si="0"/>
        <v>12</v>
      </c>
      <c r="F29">
        <f t="shared" si="1"/>
        <v>22</v>
      </c>
      <c r="G29" t="str">
        <f t="shared" si="4"/>
        <v>Camarero 22</v>
      </c>
      <c r="H29" t="str">
        <f t="shared" si="5"/>
        <v>Camarero 22</v>
      </c>
      <c r="I29" s="5">
        <f t="shared" si="2"/>
        <v>3.6968576709796672E-3</v>
      </c>
      <c r="J29" s="6">
        <f t="shared" si="6"/>
        <v>0.99845964263709175</v>
      </c>
      <c r="M29" s="8"/>
    </row>
    <row r="30" spans="1:13" x14ac:dyDescent="0.25">
      <c r="A30" s="3">
        <f t="shared" si="3"/>
        <v>24</v>
      </c>
      <c r="B30" s="1" t="s">
        <v>29</v>
      </c>
      <c r="C30" s="4">
        <v>30</v>
      </c>
      <c r="E30" s="7">
        <f t="shared" si="0"/>
        <v>5</v>
      </c>
      <c r="F30">
        <f t="shared" si="1"/>
        <v>23</v>
      </c>
      <c r="G30" t="str">
        <f t="shared" si="4"/>
        <v>Camarero 23</v>
      </c>
      <c r="H30" t="str">
        <f t="shared" si="5"/>
        <v>Camarero 23</v>
      </c>
      <c r="I30" s="5">
        <f t="shared" si="2"/>
        <v>1.5403573629081946E-3</v>
      </c>
      <c r="J30" s="6">
        <f t="shared" si="6"/>
        <v>0.99999999999999989</v>
      </c>
      <c r="M30" s="8"/>
    </row>
    <row r="31" spans="1:13" x14ac:dyDescent="0.25">
      <c r="A31" t="str">
        <f t="shared" si="3"/>
        <v/>
      </c>
    </row>
    <row r="32" spans="1:13" x14ac:dyDescent="0.25">
      <c r="A32" t="str">
        <f t="shared" si="3"/>
        <v/>
      </c>
    </row>
    <row r="33" spans="1:1" x14ac:dyDescent="0.25">
      <c r="A33" t="str">
        <f t="shared" si="3"/>
        <v/>
      </c>
    </row>
    <row r="34" spans="1:1" x14ac:dyDescent="0.25">
      <c r="A34" t="str">
        <f t="shared" si="3"/>
        <v/>
      </c>
    </row>
    <row r="35" spans="1:1" x14ac:dyDescent="0.25">
      <c r="A35" t="str">
        <f t="shared" si="3"/>
        <v/>
      </c>
    </row>
    <row r="36" spans="1:1" x14ac:dyDescent="0.25">
      <c r="A36" t="str">
        <f t="shared" si="3"/>
        <v/>
      </c>
    </row>
  </sheetData>
  <mergeCells count="2">
    <mergeCell ref="A3:B3"/>
    <mergeCell ref="A4:B4"/>
  </mergeCells>
  <dataValidations count="1">
    <dataValidation type="textLength" operator="lessThanOrEqual" allowBlank="1" showInputMessage="1" showErrorMessage="1" errorTitle="INTRODUCIR CAUSA" error="LONGITUD DEL TEXTO &lt;=10 CARACTERES" sqref="B7:B30">
      <formula1>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6"/>
  <sheetViews>
    <sheetView topLeftCell="A3" workbookViewId="0">
      <selection activeCell="F36" sqref="F36"/>
    </sheetView>
  </sheetViews>
  <sheetFormatPr baseColWidth="10" defaultRowHeight="15" x14ac:dyDescent="0.25"/>
  <cols>
    <col min="1" max="1" width="14.42578125" customWidth="1"/>
    <col min="3" max="3" width="13.5703125" customWidth="1"/>
    <col min="4" max="4" width="11.7109375" customWidth="1"/>
    <col min="5" max="5" width="11.42578125" customWidth="1"/>
    <col min="8" max="12" width="13.42578125" customWidth="1"/>
  </cols>
  <sheetData>
    <row r="3" spans="1:7" x14ac:dyDescent="0.25">
      <c r="A3" s="44" t="s">
        <v>31</v>
      </c>
      <c r="B3" s="44"/>
      <c r="C3" s="3">
        <f>COUNT(C7:C1000)</f>
        <v>24</v>
      </c>
    </row>
    <row r="4" spans="1:7" x14ac:dyDescent="0.25">
      <c r="A4" s="44" t="s">
        <v>4</v>
      </c>
      <c r="B4" s="44"/>
      <c r="C4" s="3">
        <f>ROW(A7)-1</f>
        <v>6</v>
      </c>
      <c r="D4" s="9" t="s">
        <v>5</v>
      </c>
      <c r="F4" s="8"/>
    </row>
    <row r="5" spans="1:7" x14ac:dyDescent="0.25">
      <c r="A5" s="2" t="s">
        <v>3</v>
      </c>
      <c r="B5" t="s">
        <v>35</v>
      </c>
      <c r="D5" s="10">
        <f>SUM(C7:C30)</f>
        <v>3246</v>
      </c>
    </row>
    <row r="6" spans="1:7" x14ac:dyDescent="0.25">
      <c r="A6" t="s">
        <v>2</v>
      </c>
      <c r="B6" t="s">
        <v>32</v>
      </c>
      <c r="C6" t="s">
        <v>30</v>
      </c>
      <c r="D6" t="s">
        <v>74</v>
      </c>
      <c r="E6" t="s">
        <v>75</v>
      </c>
      <c r="F6" s="25" t="s">
        <v>76</v>
      </c>
      <c r="G6" t="s">
        <v>1</v>
      </c>
    </row>
    <row r="7" spans="1:7" x14ac:dyDescent="0.25">
      <c r="A7" s="3">
        <f>IF($C$3-(ROW()-$C$4)&lt;0,"",ROW()-$C$4)</f>
        <v>1</v>
      </c>
      <c r="B7" s="1" t="s">
        <v>6</v>
      </c>
      <c r="C7" s="4">
        <v>50</v>
      </c>
      <c r="D7" t="str">
        <f>INDEX($B$7:$C$30,MATCH(LARGE($C$7:$C$31,A7),$C$7:$C$30,0),1)</f>
        <v>Camarero 3</v>
      </c>
      <c r="E7">
        <f>VLOOKUP(D7,$B$7:$C$30,2,FALSE)</f>
        <v>800</v>
      </c>
      <c r="F7" s="6">
        <f>IF(E7&gt;0.01,E7/$D$5,"")</f>
        <v>0.24645717806531114</v>
      </c>
      <c r="G7" s="6">
        <f>F7</f>
        <v>0.24645717806531114</v>
      </c>
    </row>
    <row r="8" spans="1:7" x14ac:dyDescent="0.25">
      <c r="A8" s="3">
        <f t="shared" ref="A8:A36" si="0">IF($C$3-(ROW()-$C$4)&lt;0,"",ROW()-$C$4)</f>
        <v>2</v>
      </c>
      <c r="B8" s="1" t="s">
        <v>7</v>
      </c>
      <c r="C8" s="4">
        <v>600</v>
      </c>
      <c r="D8" t="str">
        <f t="shared" ref="D8:D30" si="1">INDEX($B$7:$C$30,MATCH(LARGE($C$7:$C$31,A8),$C$7:$C$30,0),1)</f>
        <v>Camarero 2</v>
      </c>
      <c r="E8">
        <f t="shared" ref="E8:E30" si="2">VLOOKUP(D8,$B$7:$C$30,2,FALSE)</f>
        <v>600</v>
      </c>
      <c r="F8" s="6">
        <f t="shared" ref="F8:F30" si="3">IF(E8&gt;0.01,E8/$D$5,"")</f>
        <v>0.18484288354898337</v>
      </c>
      <c r="G8" s="6">
        <f>IF(F8&gt;0.001,F8+G7,"")</f>
        <v>0.43130006161429452</v>
      </c>
    </row>
    <row r="9" spans="1:7" x14ac:dyDescent="0.25">
      <c r="A9" s="3">
        <f t="shared" si="0"/>
        <v>3</v>
      </c>
      <c r="B9" s="1" t="s">
        <v>8</v>
      </c>
      <c r="C9" s="4">
        <v>800</v>
      </c>
      <c r="D9" t="str">
        <f t="shared" si="1"/>
        <v>Camarero 4</v>
      </c>
      <c r="E9">
        <f t="shared" si="2"/>
        <v>450</v>
      </c>
      <c r="F9" s="6">
        <f t="shared" si="3"/>
        <v>0.13863216266173753</v>
      </c>
      <c r="G9" s="6">
        <f t="shared" ref="G9:G30" si="4">IF(F9&gt;0.001,F9+G8,"")</f>
        <v>0.56993222427603207</v>
      </c>
    </row>
    <row r="10" spans="1:7" x14ac:dyDescent="0.25">
      <c r="A10" s="3">
        <f t="shared" si="0"/>
        <v>4</v>
      </c>
      <c r="B10" s="1" t="s">
        <v>9</v>
      </c>
      <c r="C10" s="4">
        <v>450</v>
      </c>
      <c r="D10" t="str">
        <f t="shared" si="1"/>
        <v>Camarero 7</v>
      </c>
      <c r="E10">
        <f t="shared" si="2"/>
        <v>325</v>
      </c>
      <c r="F10" s="6">
        <f t="shared" si="3"/>
        <v>0.10012322858903265</v>
      </c>
      <c r="G10" s="6">
        <f t="shared" si="4"/>
        <v>0.67005545286506474</v>
      </c>
    </row>
    <row r="11" spans="1:7" x14ac:dyDescent="0.25">
      <c r="A11" s="3">
        <f t="shared" si="0"/>
        <v>5</v>
      </c>
      <c r="B11" s="1" t="s">
        <v>10</v>
      </c>
      <c r="C11" s="4">
        <v>25</v>
      </c>
      <c r="D11" t="str">
        <f t="shared" si="1"/>
        <v>Camarero 10</v>
      </c>
      <c r="E11">
        <f t="shared" si="2"/>
        <v>275</v>
      </c>
      <c r="F11" s="6">
        <f t="shared" si="3"/>
        <v>8.4719654959950708E-2</v>
      </c>
      <c r="G11" s="6">
        <f t="shared" si="4"/>
        <v>0.75477510782501545</v>
      </c>
    </row>
    <row r="12" spans="1:7" x14ac:dyDescent="0.25">
      <c r="A12" s="3">
        <f t="shared" si="0"/>
        <v>6</v>
      </c>
      <c r="B12" s="1" t="s">
        <v>11</v>
      </c>
      <c r="C12" s="4">
        <v>40</v>
      </c>
      <c r="D12" t="str">
        <f t="shared" si="1"/>
        <v>Camarero 11</v>
      </c>
      <c r="E12">
        <f t="shared" si="2"/>
        <v>150</v>
      </c>
      <c r="F12" s="6">
        <f t="shared" si="3"/>
        <v>4.6210720887245843E-2</v>
      </c>
      <c r="G12" s="6">
        <f t="shared" si="4"/>
        <v>0.80098582871226132</v>
      </c>
    </row>
    <row r="13" spans="1:7" x14ac:dyDescent="0.25">
      <c r="A13" s="3">
        <f t="shared" si="0"/>
        <v>7</v>
      </c>
      <c r="B13" s="1" t="s">
        <v>12</v>
      </c>
      <c r="C13" s="4">
        <v>325</v>
      </c>
      <c r="D13" t="str">
        <f t="shared" si="1"/>
        <v>Camarero 8</v>
      </c>
      <c r="E13">
        <f t="shared" si="2"/>
        <v>70</v>
      </c>
      <c r="F13" s="6">
        <f t="shared" si="3"/>
        <v>2.1565003080714726E-2</v>
      </c>
      <c r="G13" s="6">
        <f t="shared" si="4"/>
        <v>0.82255083179297606</v>
      </c>
    </row>
    <row r="14" spans="1:7" x14ac:dyDescent="0.25">
      <c r="A14" s="3">
        <f t="shared" si="0"/>
        <v>8</v>
      </c>
      <c r="B14" s="1" t="s">
        <v>13</v>
      </c>
      <c r="C14" s="4">
        <v>70</v>
      </c>
      <c r="D14" t="str">
        <f t="shared" si="1"/>
        <v>Camarero 21</v>
      </c>
      <c r="E14">
        <f t="shared" si="2"/>
        <v>60</v>
      </c>
      <c r="F14" s="6">
        <f t="shared" si="3"/>
        <v>1.8484288354898338E-2</v>
      </c>
      <c r="G14" s="6">
        <f t="shared" si="4"/>
        <v>0.8410351201478744</v>
      </c>
    </row>
    <row r="15" spans="1:7" x14ac:dyDescent="0.25">
      <c r="A15" s="3">
        <f t="shared" si="0"/>
        <v>9</v>
      </c>
      <c r="B15" s="1" t="s">
        <v>14</v>
      </c>
      <c r="C15" s="4">
        <v>30</v>
      </c>
      <c r="D15" t="str">
        <f t="shared" si="1"/>
        <v>Camarero 1</v>
      </c>
      <c r="E15">
        <f t="shared" si="2"/>
        <v>50</v>
      </c>
      <c r="F15" s="6">
        <f t="shared" si="3"/>
        <v>1.5403573629081947E-2</v>
      </c>
      <c r="G15" s="6">
        <f t="shared" si="4"/>
        <v>0.85643869377695636</v>
      </c>
    </row>
    <row r="16" spans="1:7" x14ac:dyDescent="0.25">
      <c r="A16" s="3">
        <f t="shared" si="0"/>
        <v>10</v>
      </c>
      <c r="B16" s="1" t="s">
        <v>15</v>
      </c>
      <c r="C16" s="4">
        <v>275</v>
      </c>
      <c r="D16" t="str">
        <f t="shared" si="1"/>
        <v>Camarero 1</v>
      </c>
      <c r="E16">
        <f t="shared" si="2"/>
        <v>50</v>
      </c>
      <c r="F16" s="6">
        <f t="shared" si="3"/>
        <v>1.5403573629081947E-2</v>
      </c>
      <c r="G16" s="6">
        <f t="shared" si="4"/>
        <v>0.87184226740603832</v>
      </c>
    </row>
    <row r="17" spans="1:7" x14ac:dyDescent="0.25">
      <c r="A17" s="3">
        <f t="shared" si="0"/>
        <v>11</v>
      </c>
      <c r="B17" s="1" t="s">
        <v>16</v>
      </c>
      <c r="C17" s="4">
        <v>150</v>
      </c>
      <c r="D17" t="str">
        <f t="shared" si="1"/>
        <v>Camarero 1</v>
      </c>
      <c r="E17">
        <f t="shared" si="2"/>
        <v>50</v>
      </c>
      <c r="F17" s="6">
        <f t="shared" si="3"/>
        <v>1.5403573629081947E-2</v>
      </c>
      <c r="G17" s="6">
        <f t="shared" si="4"/>
        <v>0.88724584103512028</v>
      </c>
    </row>
    <row r="18" spans="1:7" x14ac:dyDescent="0.25">
      <c r="A18" s="3">
        <f t="shared" si="0"/>
        <v>12</v>
      </c>
      <c r="B18" s="1" t="s">
        <v>17</v>
      </c>
      <c r="C18" s="4">
        <v>30</v>
      </c>
      <c r="D18" t="str">
        <f t="shared" si="1"/>
        <v>Camarero 14</v>
      </c>
      <c r="E18">
        <f t="shared" si="2"/>
        <v>45</v>
      </c>
      <c r="F18" s="6">
        <f t="shared" si="3"/>
        <v>1.3863216266173753E-2</v>
      </c>
      <c r="G18" s="6">
        <f t="shared" si="4"/>
        <v>0.90110905730129398</v>
      </c>
    </row>
    <row r="19" spans="1:7" x14ac:dyDescent="0.25">
      <c r="A19" s="3">
        <f t="shared" si="0"/>
        <v>13</v>
      </c>
      <c r="B19" s="1" t="s">
        <v>18</v>
      </c>
      <c r="C19" s="4">
        <v>35</v>
      </c>
      <c r="D19" t="str">
        <f t="shared" si="1"/>
        <v>Camarero 14</v>
      </c>
      <c r="E19">
        <f t="shared" si="2"/>
        <v>45</v>
      </c>
      <c r="F19" s="6">
        <f t="shared" si="3"/>
        <v>1.3863216266173753E-2</v>
      </c>
      <c r="G19" s="6">
        <f t="shared" si="4"/>
        <v>0.91497227356746769</v>
      </c>
    </row>
    <row r="20" spans="1:7" x14ac:dyDescent="0.25">
      <c r="A20" s="3">
        <f t="shared" si="0"/>
        <v>14</v>
      </c>
      <c r="B20" s="1" t="s">
        <v>19</v>
      </c>
      <c r="C20" s="4">
        <v>45</v>
      </c>
      <c r="D20" t="str">
        <f t="shared" si="1"/>
        <v>Camarero 6</v>
      </c>
      <c r="E20">
        <f t="shared" si="2"/>
        <v>40</v>
      </c>
      <c r="F20" s="6">
        <f t="shared" si="3"/>
        <v>1.2322858903265557E-2</v>
      </c>
      <c r="G20" s="6">
        <f t="shared" si="4"/>
        <v>0.92729513247073325</v>
      </c>
    </row>
    <row r="21" spans="1:7" x14ac:dyDescent="0.25">
      <c r="A21" s="3">
        <f t="shared" si="0"/>
        <v>15</v>
      </c>
      <c r="B21" s="1" t="s">
        <v>20</v>
      </c>
      <c r="C21" s="4">
        <v>20</v>
      </c>
      <c r="D21" t="str">
        <f t="shared" si="1"/>
        <v>Camarero 13</v>
      </c>
      <c r="E21">
        <f t="shared" si="2"/>
        <v>35</v>
      </c>
      <c r="F21" s="6">
        <f t="shared" si="3"/>
        <v>1.0782501540357363E-2</v>
      </c>
      <c r="G21" s="6">
        <f t="shared" si="4"/>
        <v>0.93807763401109057</v>
      </c>
    </row>
    <row r="22" spans="1:7" x14ac:dyDescent="0.25">
      <c r="A22" s="3">
        <f t="shared" si="0"/>
        <v>16</v>
      </c>
      <c r="B22" s="1" t="s">
        <v>21</v>
      </c>
      <c r="C22" s="4">
        <v>50</v>
      </c>
      <c r="D22" t="str">
        <f t="shared" si="1"/>
        <v>Camarero 20</v>
      </c>
      <c r="E22">
        <f t="shared" si="2"/>
        <v>34</v>
      </c>
      <c r="F22" s="6">
        <f t="shared" si="3"/>
        <v>1.0474430067775724E-2</v>
      </c>
      <c r="G22" s="6">
        <f t="shared" si="4"/>
        <v>0.94855206407886627</v>
      </c>
    </row>
    <row r="23" spans="1:7" x14ac:dyDescent="0.25">
      <c r="A23" s="3">
        <f t="shared" si="0"/>
        <v>17</v>
      </c>
      <c r="B23" s="1" t="s">
        <v>22</v>
      </c>
      <c r="C23" s="4">
        <v>50</v>
      </c>
      <c r="D23" t="str">
        <f t="shared" si="1"/>
        <v>Camarero 9</v>
      </c>
      <c r="E23">
        <f t="shared" si="2"/>
        <v>30</v>
      </c>
      <c r="F23" s="6">
        <f t="shared" si="3"/>
        <v>9.242144177449169E-3</v>
      </c>
      <c r="G23" s="6">
        <f t="shared" si="4"/>
        <v>0.95779420825631545</v>
      </c>
    </row>
    <row r="24" spans="1:7" x14ac:dyDescent="0.25">
      <c r="A24" s="3">
        <f t="shared" si="0"/>
        <v>18</v>
      </c>
      <c r="B24" s="1" t="s">
        <v>23</v>
      </c>
      <c r="C24" s="4">
        <v>15</v>
      </c>
      <c r="D24" t="str">
        <f t="shared" si="1"/>
        <v>Camarero 9</v>
      </c>
      <c r="E24">
        <f t="shared" si="2"/>
        <v>30</v>
      </c>
      <c r="F24" s="6">
        <f t="shared" si="3"/>
        <v>9.242144177449169E-3</v>
      </c>
      <c r="G24" s="6">
        <f t="shared" si="4"/>
        <v>0.96703635243376462</v>
      </c>
    </row>
    <row r="25" spans="1:7" x14ac:dyDescent="0.25">
      <c r="A25" s="3">
        <f t="shared" si="0"/>
        <v>19</v>
      </c>
      <c r="B25" s="1" t="s">
        <v>24</v>
      </c>
      <c r="C25" s="4">
        <v>45</v>
      </c>
      <c r="D25" t="str">
        <f t="shared" si="1"/>
        <v>Camarero 9</v>
      </c>
      <c r="E25">
        <f t="shared" si="2"/>
        <v>30</v>
      </c>
      <c r="F25" s="6">
        <f t="shared" si="3"/>
        <v>9.242144177449169E-3</v>
      </c>
      <c r="G25" s="6">
        <f t="shared" si="4"/>
        <v>0.9762784966112138</v>
      </c>
    </row>
    <row r="26" spans="1:7" x14ac:dyDescent="0.25">
      <c r="A26" s="3">
        <f t="shared" si="0"/>
        <v>20</v>
      </c>
      <c r="B26" s="1" t="s">
        <v>25</v>
      </c>
      <c r="C26" s="4">
        <v>34</v>
      </c>
      <c r="D26" t="str">
        <f t="shared" si="1"/>
        <v>Camarero 5</v>
      </c>
      <c r="E26">
        <f t="shared" si="2"/>
        <v>25</v>
      </c>
      <c r="F26" s="6">
        <f t="shared" si="3"/>
        <v>7.7017868145409733E-3</v>
      </c>
      <c r="G26" s="6">
        <f t="shared" si="4"/>
        <v>0.98398028342575472</v>
      </c>
    </row>
    <row r="27" spans="1:7" x14ac:dyDescent="0.25">
      <c r="A27" s="3">
        <f t="shared" si="0"/>
        <v>21</v>
      </c>
      <c r="B27" s="1" t="s">
        <v>26</v>
      </c>
      <c r="C27" s="4">
        <v>60</v>
      </c>
      <c r="D27" t="str">
        <f t="shared" si="1"/>
        <v>Camarero 15</v>
      </c>
      <c r="E27">
        <f t="shared" si="2"/>
        <v>20</v>
      </c>
      <c r="F27" s="6">
        <f t="shared" si="3"/>
        <v>6.1614294516327784E-3</v>
      </c>
      <c r="G27" s="6">
        <f t="shared" si="4"/>
        <v>0.9901417128773875</v>
      </c>
    </row>
    <row r="28" spans="1:7" x14ac:dyDescent="0.25">
      <c r="A28" s="3">
        <f t="shared" si="0"/>
        <v>22</v>
      </c>
      <c r="B28" s="1" t="s">
        <v>27</v>
      </c>
      <c r="C28" s="4">
        <v>12</v>
      </c>
      <c r="D28" t="str">
        <f t="shared" si="1"/>
        <v>Camarero 18</v>
      </c>
      <c r="E28">
        <f t="shared" si="2"/>
        <v>15</v>
      </c>
      <c r="F28" s="6">
        <f t="shared" si="3"/>
        <v>4.6210720887245845E-3</v>
      </c>
      <c r="G28" s="6">
        <f t="shared" si="4"/>
        <v>0.99476278496611203</v>
      </c>
    </row>
    <row r="29" spans="1:7" x14ac:dyDescent="0.25">
      <c r="A29" s="3">
        <f t="shared" si="0"/>
        <v>23</v>
      </c>
      <c r="B29" s="1" t="s">
        <v>28</v>
      </c>
      <c r="C29" s="4">
        <v>5</v>
      </c>
      <c r="D29" t="str">
        <f t="shared" si="1"/>
        <v>Camarero 22</v>
      </c>
      <c r="E29">
        <f t="shared" si="2"/>
        <v>12</v>
      </c>
      <c r="F29" s="6">
        <f t="shared" si="3"/>
        <v>3.6968576709796672E-3</v>
      </c>
      <c r="G29" s="6">
        <f t="shared" si="4"/>
        <v>0.99845964263709175</v>
      </c>
    </row>
    <row r="30" spans="1:7" x14ac:dyDescent="0.25">
      <c r="A30" s="3">
        <f t="shared" si="0"/>
        <v>24</v>
      </c>
      <c r="B30" s="1" t="s">
        <v>29</v>
      </c>
      <c r="C30" s="4">
        <v>30</v>
      </c>
      <c r="D30" t="str">
        <f t="shared" si="1"/>
        <v>Camarero 23</v>
      </c>
      <c r="E30">
        <f t="shared" si="2"/>
        <v>5</v>
      </c>
      <c r="F30" s="6">
        <f t="shared" si="3"/>
        <v>1.5403573629081946E-3</v>
      </c>
      <c r="G30" s="6">
        <f t="shared" si="4"/>
        <v>0.99999999999999989</v>
      </c>
    </row>
    <row r="31" spans="1:7" x14ac:dyDescent="0.25">
      <c r="A31" t="str">
        <f t="shared" si="0"/>
        <v/>
      </c>
      <c r="F31" s="6"/>
      <c r="G31" s="6" t="str">
        <f>IF(F31&gt;0.001,F31+G30," ")</f>
        <v xml:space="preserve"> </v>
      </c>
    </row>
    <row r="32" spans="1:7" x14ac:dyDescent="0.25">
      <c r="A32" t="str">
        <f t="shared" si="0"/>
        <v/>
      </c>
      <c r="G32" s="6" t="str">
        <f t="shared" ref="G32" si="5">IF(F32&gt;0.001,F32+F31,"")</f>
        <v/>
      </c>
    </row>
    <row r="33" spans="1:1" x14ac:dyDescent="0.25">
      <c r="A33" t="str">
        <f t="shared" si="0"/>
        <v/>
      </c>
    </row>
    <row r="34" spans="1:1" x14ac:dyDescent="0.25">
      <c r="A34" t="str">
        <f t="shared" si="0"/>
        <v/>
      </c>
    </row>
    <row r="35" spans="1:1" x14ac:dyDescent="0.25">
      <c r="A35" t="str">
        <f t="shared" si="0"/>
        <v/>
      </c>
    </row>
    <row r="36" spans="1:1" x14ac:dyDescent="0.25">
      <c r="A36" t="str">
        <f t="shared" si="0"/>
        <v/>
      </c>
    </row>
  </sheetData>
  <mergeCells count="2">
    <mergeCell ref="A3:B3"/>
    <mergeCell ref="A4:B4"/>
  </mergeCells>
  <dataValidations count="1">
    <dataValidation type="textLength" operator="lessThanOrEqual" allowBlank="1" showInputMessage="1" showErrorMessage="1" errorTitle="INTRODUCIR CAUSA" error="LONGITUD DEL TEXTO &lt;=10 CARACTERES" sqref="B7:B30">
      <formula1>10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49"/>
  <sheetViews>
    <sheetView tabSelected="1" topLeftCell="R1" zoomScale="120" zoomScaleNormal="120" workbookViewId="0">
      <selection activeCell="X2" sqref="X2"/>
    </sheetView>
  </sheetViews>
  <sheetFormatPr baseColWidth="10" defaultRowHeight="15" x14ac:dyDescent="0.25"/>
  <cols>
    <col min="1" max="1" width="6.5703125" customWidth="1"/>
    <col min="2" max="2" width="12.5703125" customWidth="1"/>
    <col min="3" max="4" width="15.7109375" bestFit="1" customWidth="1"/>
    <col min="6" max="6" width="10" customWidth="1"/>
    <col min="7" max="7" width="3.5703125" customWidth="1"/>
    <col min="8" max="8" width="3.42578125" customWidth="1"/>
    <col min="9" max="9" width="11.5703125" customWidth="1"/>
    <col min="10" max="10" width="16.28515625" customWidth="1"/>
    <col min="11" max="11" width="12.28515625" customWidth="1"/>
    <col min="12" max="12" width="12.42578125" customWidth="1"/>
    <col min="13" max="13" width="5.7109375" customWidth="1"/>
    <col min="14" max="14" width="12.7109375" customWidth="1"/>
    <col min="15" max="15" width="9.5703125" customWidth="1"/>
    <col min="16" max="16" width="10.42578125" bestFit="1" customWidth="1"/>
    <col min="17" max="17" width="14.28515625" bestFit="1" customWidth="1"/>
    <col min="18" max="18" width="5.140625" customWidth="1"/>
    <col min="19" max="19" width="14.7109375" customWidth="1"/>
    <col min="20" max="20" width="14.7109375" bestFit="1" customWidth="1"/>
  </cols>
  <sheetData>
    <row r="1" spans="1:17" x14ac:dyDescent="0.25">
      <c r="A1" s="45" t="s">
        <v>96</v>
      </c>
      <c r="B1" s="45"/>
      <c r="C1" s="45"/>
      <c r="D1" s="45"/>
      <c r="E1" s="45"/>
      <c r="F1" s="45"/>
    </row>
    <row r="2" spans="1:17" x14ac:dyDescent="0.25">
      <c r="A2" s="45"/>
      <c r="B2" s="45"/>
      <c r="C2" s="45"/>
      <c r="D2" s="45"/>
      <c r="E2" s="45"/>
      <c r="F2" s="45"/>
    </row>
    <row r="3" spans="1:17" ht="15.75" x14ac:dyDescent="0.25">
      <c r="A3" t="s">
        <v>77</v>
      </c>
      <c r="B3" t="s">
        <v>93</v>
      </c>
      <c r="C3" t="s">
        <v>32</v>
      </c>
      <c r="D3" t="s">
        <v>78</v>
      </c>
      <c r="E3" t="s">
        <v>79</v>
      </c>
      <c r="F3" t="s">
        <v>80</v>
      </c>
      <c r="I3" s="48" t="s">
        <v>86</v>
      </c>
      <c r="J3" s="48"/>
      <c r="K3" s="48"/>
      <c r="L3" s="48"/>
    </row>
    <row r="4" spans="1:17" x14ac:dyDescent="0.25">
      <c r="A4">
        <v>1222</v>
      </c>
      <c r="B4">
        <v>2</v>
      </c>
      <c r="C4" t="s">
        <v>7</v>
      </c>
      <c r="D4" s="30">
        <f t="shared" ref="D4:D67" ca="1" si="0">RANDBETWEEN($K$5,$L$5)+(RANDBETWEEN($K$8*1000,$L$8*1000)/1000)</f>
        <v>42743.523000000001</v>
      </c>
      <c r="E4" s="28">
        <f ca="1">VALUE(Tabla1[[#This Row],[Fecha]])-INT(Tabla1[[#This Row],[Fecha]])</f>
        <v>0.52300000000104774</v>
      </c>
      <c r="F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  <c r="K4" s="2" t="s">
        <v>81</v>
      </c>
      <c r="L4" s="2" t="s">
        <v>82</v>
      </c>
    </row>
    <row r="5" spans="1:17" x14ac:dyDescent="0.25">
      <c r="A5">
        <v>1619</v>
      </c>
      <c r="B5">
        <v>3</v>
      </c>
      <c r="C5" t="s">
        <v>8</v>
      </c>
      <c r="D5" s="30">
        <f t="shared" ca="1" si="0"/>
        <v>42737.542999999998</v>
      </c>
      <c r="E5" s="28">
        <f ca="1">VALUE(Tabla1[[#This Row],[Fecha]])-INT(Tabla1[[#This Row],[Fecha]])</f>
        <v>0.54299999999784632</v>
      </c>
      <c r="F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19.7</v>
      </c>
      <c r="I5" s="50" t="s">
        <v>83</v>
      </c>
      <c r="J5" s="50"/>
      <c r="K5" s="26">
        <v>42737</v>
      </c>
      <c r="L5" s="26">
        <v>42743</v>
      </c>
      <c r="N5" s="37" t="s">
        <v>97</v>
      </c>
      <c r="O5" s="38" t="s">
        <v>75</v>
      </c>
      <c r="P5" s="38" t="s">
        <v>95</v>
      </c>
      <c r="Q5" s="38" t="s">
        <v>98</v>
      </c>
    </row>
    <row r="6" spans="1:17" x14ac:dyDescent="0.25">
      <c r="A6">
        <v>8149</v>
      </c>
      <c r="B6">
        <v>11</v>
      </c>
      <c r="C6" t="s">
        <v>16</v>
      </c>
      <c r="D6" s="30">
        <f t="shared" ca="1" si="0"/>
        <v>42741.572999999997</v>
      </c>
      <c r="E6" s="28">
        <f ca="1">VALUE(Tabla1[[#This Row],[Fecha]])-INT(Tabla1[[#This Row],[Fecha]])</f>
        <v>0.57299999999668216</v>
      </c>
      <c r="F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40.799999999999997</v>
      </c>
      <c r="I6" s="50"/>
      <c r="J6" s="50"/>
      <c r="K6" s="27">
        <f>K5</f>
        <v>42737</v>
      </c>
      <c r="L6" s="27">
        <f>L5</f>
        <v>42743</v>
      </c>
      <c r="N6" s="40" t="s">
        <v>8</v>
      </c>
      <c r="O6" s="41">
        <v>800</v>
      </c>
      <c r="P6" s="42">
        <v>0.24645717806531114</v>
      </c>
      <c r="Q6" s="42">
        <v>0.24645717806531114</v>
      </c>
    </row>
    <row r="7" spans="1:17" x14ac:dyDescent="0.25">
      <c r="A7">
        <v>2156</v>
      </c>
      <c r="B7">
        <v>3</v>
      </c>
      <c r="C7" t="s">
        <v>8</v>
      </c>
      <c r="D7" s="30">
        <f t="shared" ca="1" si="0"/>
        <v>42741.472000000002</v>
      </c>
      <c r="E7" s="28">
        <f ca="1">VALUE(Tabla1[[#This Row],[Fecha]])-INT(Tabla1[[#This Row],[Fecha]])</f>
        <v>0.47200000000157161</v>
      </c>
      <c r="F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  <c r="I7" s="50" t="s">
        <v>84</v>
      </c>
      <c r="J7" s="50"/>
      <c r="K7" s="28">
        <v>0.29166666666666669</v>
      </c>
      <c r="L7" s="29">
        <v>0.83333333333333337</v>
      </c>
      <c r="N7" s="40" t="s">
        <v>7</v>
      </c>
      <c r="O7" s="41">
        <v>600</v>
      </c>
      <c r="P7" s="42">
        <v>0.18484288354898337</v>
      </c>
      <c r="Q7" s="42">
        <v>0.43130006161429452</v>
      </c>
    </row>
    <row r="8" spans="1:17" x14ac:dyDescent="0.25">
      <c r="A8">
        <v>8006</v>
      </c>
      <c r="B8">
        <v>11</v>
      </c>
      <c r="C8" t="s">
        <v>16</v>
      </c>
      <c r="D8" s="30">
        <f t="shared" ca="1" si="0"/>
        <v>42741.658000000003</v>
      </c>
      <c r="E8" s="28">
        <f ca="1">VALUE(Tabla1[[#This Row],[Fecha]])-INT(Tabla1[[#This Row],[Fecha]])</f>
        <v>0.65800000000308501</v>
      </c>
      <c r="F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45.2</v>
      </c>
      <c r="I8" s="50"/>
      <c r="J8" s="50"/>
      <c r="K8" s="27">
        <f>K7</f>
        <v>0.29166666666666669</v>
      </c>
      <c r="L8" s="27">
        <f>L7</f>
        <v>0.83333333333333337</v>
      </c>
      <c r="N8" s="40" t="s">
        <v>9</v>
      </c>
      <c r="O8" s="41">
        <v>450</v>
      </c>
      <c r="P8" s="42">
        <v>0.13863216266173753</v>
      </c>
      <c r="Q8" s="42">
        <v>0.56993222427603207</v>
      </c>
    </row>
    <row r="9" spans="1:17" ht="15.75" x14ac:dyDescent="0.25">
      <c r="A9">
        <v>12821</v>
      </c>
      <c r="B9">
        <v>17</v>
      </c>
      <c r="C9" t="s">
        <v>22</v>
      </c>
      <c r="D9" s="30">
        <f t="shared" ca="1" si="0"/>
        <v>42740.745000000003</v>
      </c>
      <c r="E9" s="28">
        <f ca="1">VALUE(Tabla1[[#This Row],[Fecha]])-INT(Tabla1[[#This Row],[Fecha]])</f>
        <v>0.74500000000261934</v>
      </c>
      <c r="F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  <c r="I9" s="46" t="s">
        <v>85</v>
      </c>
      <c r="J9" s="46"/>
      <c r="K9" s="47">
        <f ca="1">RANDBETWEEN($K$5,$L$5)+(RANDBETWEEN($K$8*1000,$L$8*1000)/1000)</f>
        <v>42740.830999999998</v>
      </c>
      <c r="L9" s="47"/>
      <c r="N9" s="40" t="s">
        <v>12</v>
      </c>
      <c r="O9" s="41">
        <v>325</v>
      </c>
      <c r="P9" s="42">
        <v>0.10012322858903265</v>
      </c>
      <c r="Q9" s="42">
        <v>0.67005545286506474</v>
      </c>
    </row>
    <row r="10" spans="1:17" x14ac:dyDescent="0.25">
      <c r="A10">
        <v>11201</v>
      </c>
      <c r="B10">
        <v>15</v>
      </c>
      <c r="C10" t="s">
        <v>20</v>
      </c>
      <c r="D10" s="30">
        <f t="shared" ca="1" si="0"/>
        <v>42741.779000000002</v>
      </c>
      <c r="E10" s="28">
        <f ca="1">VALUE(Tabla1[[#This Row],[Fecha]])-INT(Tabla1[[#This Row],[Fecha]])</f>
        <v>0.7790000000022701</v>
      </c>
      <c r="F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  <c r="N10" s="40" t="s">
        <v>15</v>
      </c>
      <c r="O10" s="41">
        <v>275</v>
      </c>
      <c r="P10" s="42">
        <v>8.4719654959950708E-2</v>
      </c>
      <c r="Q10" s="42">
        <v>0.75477510782501545</v>
      </c>
    </row>
    <row r="11" spans="1:17" ht="15.75" x14ac:dyDescent="0.25">
      <c r="A11">
        <v>9602</v>
      </c>
      <c r="B11">
        <v>13</v>
      </c>
      <c r="C11" t="s">
        <v>18</v>
      </c>
      <c r="D11" s="30">
        <f t="shared" ca="1" si="0"/>
        <v>42738.726999999999</v>
      </c>
      <c r="E11" s="28">
        <f ca="1">VALUE(Tabla1[[#This Row],[Fecha]])-INT(Tabla1[[#This Row],[Fecha]])</f>
        <v>0.72699999999895226</v>
      </c>
      <c r="F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  <c r="I11" s="48" t="s">
        <v>92</v>
      </c>
      <c r="J11" s="48"/>
      <c r="K11" s="48"/>
      <c r="L11" s="48"/>
      <c r="N11" s="40" t="s">
        <v>16</v>
      </c>
      <c r="O11" s="41">
        <v>150</v>
      </c>
      <c r="P11" s="42">
        <v>4.6210720887245843E-2</v>
      </c>
      <c r="Q11" s="42">
        <v>0.80098582871226121</v>
      </c>
    </row>
    <row r="12" spans="1:17" x14ac:dyDescent="0.25">
      <c r="A12">
        <v>1632</v>
      </c>
      <c r="B12">
        <v>3</v>
      </c>
      <c r="C12" t="s">
        <v>8</v>
      </c>
      <c r="D12" s="30">
        <f t="shared" ca="1" si="0"/>
        <v>42738.411</v>
      </c>
      <c r="E12" s="28">
        <f ca="1">VALUE(Tabla1[[#This Row],[Fecha]])-INT(Tabla1[[#This Row],[Fecha]])</f>
        <v>0.41100000000005821</v>
      </c>
      <c r="F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5.4</v>
      </c>
      <c r="I12" s="25" t="s">
        <v>90</v>
      </c>
      <c r="J12" s="49" t="s">
        <v>80</v>
      </c>
      <c r="K12" s="49"/>
      <c r="L12" s="49"/>
      <c r="N12" s="3" t="s">
        <v>13</v>
      </c>
      <c r="O12" s="27">
        <v>70</v>
      </c>
      <c r="P12" s="6">
        <v>2.1565003080714726E-2</v>
      </c>
      <c r="Q12" s="6">
        <v>0.82255083179297594</v>
      </c>
    </row>
    <row r="13" spans="1:17" x14ac:dyDescent="0.25">
      <c r="A13">
        <v>1014</v>
      </c>
      <c r="B13">
        <v>2</v>
      </c>
      <c r="C13" t="s">
        <v>7</v>
      </c>
      <c r="D13" s="30">
        <f t="shared" ca="1" si="0"/>
        <v>42742.493000000002</v>
      </c>
      <c r="E13" s="28">
        <f ca="1">VALUE(Tabla1[[#This Row],[Fecha]])-INT(Tabla1[[#This Row],[Fecha]])</f>
        <v>0.49300000000221189</v>
      </c>
      <c r="F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</v>
      </c>
      <c r="I13" s="2" t="s">
        <v>89</v>
      </c>
      <c r="J13" s="2" t="s">
        <v>87</v>
      </c>
      <c r="K13" s="2" t="s">
        <v>88</v>
      </c>
      <c r="L13" s="2" t="s">
        <v>91</v>
      </c>
      <c r="N13" s="3" t="s">
        <v>26</v>
      </c>
      <c r="O13" s="27">
        <v>60</v>
      </c>
      <c r="P13" s="6">
        <v>1.8484288354898338E-2</v>
      </c>
      <c r="Q13" s="6">
        <v>0.84103512014787429</v>
      </c>
    </row>
    <row r="14" spans="1:17" x14ac:dyDescent="0.25">
      <c r="A14">
        <v>2432</v>
      </c>
      <c r="B14">
        <v>4</v>
      </c>
      <c r="C14" t="s">
        <v>9</v>
      </c>
      <c r="D14" s="30">
        <f t="shared" ca="1" si="0"/>
        <v>42741.646999999997</v>
      </c>
      <c r="E14" s="28">
        <f ca="1">VALUE(Tabla1[[#This Row],[Fecha]])-INT(Tabla1[[#This Row],[Fecha]])</f>
        <v>0.64699999999720603</v>
      </c>
      <c r="F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30.6</v>
      </c>
      <c r="G14" s="36"/>
      <c r="I14" s="28">
        <v>0.41666666666666669</v>
      </c>
      <c r="J14" s="31">
        <v>0.5</v>
      </c>
      <c r="K14" s="31">
        <v>15</v>
      </c>
      <c r="L14" s="33">
        <f ca="1">RANDBETWEEN($J$14,$K$14)+RANDBETWEEN($J$14,$K$14)/10</f>
        <v>5.0999999999999996</v>
      </c>
      <c r="N14" s="3" t="s">
        <v>22</v>
      </c>
      <c r="O14" s="27">
        <v>50</v>
      </c>
      <c r="P14" s="6">
        <v>1.5403573629081947E-2</v>
      </c>
      <c r="Q14" s="6">
        <v>0.85643869377695625</v>
      </c>
    </row>
    <row r="15" spans="1:17" x14ac:dyDescent="0.25">
      <c r="A15">
        <v>4826</v>
      </c>
      <c r="B15">
        <v>7</v>
      </c>
      <c r="C15" t="s">
        <v>12</v>
      </c>
      <c r="D15" s="30">
        <f t="shared" ca="1" si="0"/>
        <v>42737.625999999997</v>
      </c>
      <c r="E15" s="28">
        <f ca="1">VALUE(Tabla1[[#This Row],[Fecha]])-INT(Tabla1[[#This Row],[Fecha]])</f>
        <v>0.62599999999656575</v>
      </c>
      <c r="F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35.799999999999997</v>
      </c>
      <c r="G15" s="36"/>
      <c r="I15" s="28">
        <v>0.54166666666666663</v>
      </c>
      <c r="J15" s="31">
        <v>0.5</v>
      </c>
      <c r="K15" s="31">
        <v>10</v>
      </c>
      <c r="L15" s="33">
        <f ca="1">RANDBETWEEN($J$15,$K$15)+RANDBETWEEN($J$15,$K$15)/10</f>
        <v>4.8</v>
      </c>
      <c r="N15" s="3" t="s">
        <v>21</v>
      </c>
      <c r="O15" s="27">
        <v>50</v>
      </c>
      <c r="P15" s="6">
        <v>1.5403573629081947E-2</v>
      </c>
      <c r="Q15" s="6">
        <v>0.87184226740603821</v>
      </c>
    </row>
    <row r="16" spans="1:17" x14ac:dyDescent="0.25">
      <c r="A16">
        <v>5065</v>
      </c>
      <c r="B16">
        <v>7</v>
      </c>
      <c r="C16" t="s">
        <v>12</v>
      </c>
      <c r="D16" s="30">
        <f t="shared" ca="1" si="0"/>
        <v>42738.59</v>
      </c>
      <c r="E16" s="28">
        <f ca="1">VALUE(Tabla1[[#This Row],[Fecha]])-INT(Tabla1[[#This Row],[Fecha]])</f>
        <v>0.58999999999650754</v>
      </c>
      <c r="F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11.6</v>
      </c>
      <c r="G16" s="36"/>
      <c r="I16" s="28">
        <v>0.66666666666666663</v>
      </c>
      <c r="J16" s="31">
        <v>0.5</v>
      </c>
      <c r="K16" s="31">
        <v>50</v>
      </c>
      <c r="L16" s="34">
        <f ca="1">RANDBETWEEN($J$16,$K$16)+RANDBETWEEN($J$16,$K$16)/10</f>
        <v>33.299999999999997</v>
      </c>
      <c r="N16" s="3" t="s">
        <v>6</v>
      </c>
      <c r="O16" s="27">
        <v>50</v>
      </c>
      <c r="P16" s="6">
        <v>1.5403573629081947E-2</v>
      </c>
      <c r="Q16" s="6">
        <v>0.88724584103512016</v>
      </c>
    </row>
    <row r="17" spans="1:17" x14ac:dyDescent="0.25">
      <c r="A17">
        <v>5637</v>
      </c>
      <c r="B17">
        <v>8</v>
      </c>
      <c r="C17" t="s">
        <v>13</v>
      </c>
      <c r="D17" s="30">
        <f t="shared" ca="1" si="0"/>
        <v>42743.296000000002</v>
      </c>
      <c r="E17" s="28">
        <f ca="1">VALUE(Tabla1[[#This Row],[Fecha]])-INT(Tabla1[[#This Row],[Fecha]])</f>
        <v>0.29600000000209548</v>
      </c>
      <c r="F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2.8</v>
      </c>
      <c r="G17" s="36"/>
      <c r="I17" s="35">
        <f>L7</f>
        <v>0.83333333333333337</v>
      </c>
      <c r="J17" s="31">
        <v>0.5</v>
      </c>
      <c r="K17" s="31">
        <v>20</v>
      </c>
      <c r="L17" s="34">
        <f ca="1">RANDBETWEEN($J$17,$K$17+RANDBETWEEN($J$17,$K$17)/10)</f>
        <v>20</v>
      </c>
      <c r="N17" s="3" t="s">
        <v>24</v>
      </c>
      <c r="O17" s="27">
        <v>45</v>
      </c>
      <c r="P17" s="6">
        <v>1.3863216266173753E-2</v>
      </c>
      <c r="Q17" s="6">
        <v>0.90110905730129387</v>
      </c>
    </row>
    <row r="18" spans="1:17" ht="18" x14ac:dyDescent="0.25">
      <c r="A18">
        <v>5665</v>
      </c>
      <c r="B18">
        <v>8</v>
      </c>
      <c r="C18" t="s">
        <v>13</v>
      </c>
      <c r="D18" s="30">
        <f t="shared" ca="1" si="0"/>
        <v>42737.366999999998</v>
      </c>
      <c r="E18" s="28">
        <f ca="1">VALUE(Tabla1[[#This Row],[Fecha]])-INT(Tabla1[[#This Row],[Fecha]])</f>
        <v>0.36699999999837019</v>
      </c>
      <c r="F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8.3000000000000007</v>
      </c>
      <c r="I18" s="28"/>
      <c r="J18" s="32"/>
      <c r="N18" s="3" t="s">
        <v>19</v>
      </c>
      <c r="O18" s="27">
        <v>45</v>
      </c>
      <c r="P18" s="6">
        <v>1.3863216266173753E-2</v>
      </c>
      <c r="Q18" s="6">
        <v>0.91497227356746769</v>
      </c>
    </row>
    <row r="19" spans="1:17" x14ac:dyDescent="0.25">
      <c r="A19">
        <v>8075</v>
      </c>
      <c r="B19">
        <v>11</v>
      </c>
      <c r="C19" t="s">
        <v>16</v>
      </c>
      <c r="D19" s="30">
        <f t="shared" ca="1" si="0"/>
        <v>42737.696000000004</v>
      </c>
      <c r="E19" s="28">
        <f ca="1">VALUE(Tabla1[[#This Row],[Fecha]])-INT(Tabla1[[#This Row],[Fecha]])</f>
        <v>0.69600000000355067</v>
      </c>
      <c r="F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  <c r="I19" s="28"/>
      <c r="N19" s="3" t="s">
        <v>11</v>
      </c>
      <c r="O19" s="27">
        <v>40</v>
      </c>
      <c r="P19" s="6">
        <v>1.2322858903265557E-2</v>
      </c>
      <c r="Q19" s="6">
        <v>0.92729513247073325</v>
      </c>
    </row>
    <row r="20" spans="1:17" x14ac:dyDescent="0.25">
      <c r="A20">
        <v>2315</v>
      </c>
      <c r="B20">
        <v>3</v>
      </c>
      <c r="C20" t="s">
        <v>8</v>
      </c>
      <c r="D20" s="30">
        <f t="shared" ca="1" si="0"/>
        <v>42737.303999999996</v>
      </c>
      <c r="E20" s="28">
        <f ca="1">VALUE(Tabla1[[#This Row],[Fecha]])-INT(Tabla1[[#This Row],[Fecha]])</f>
        <v>0.30399999999644933</v>
      </c>
      <c r="F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11.5</v>
      </c>
      <c r="I20" s="27"/>
      <c r="J20" s="27"/>
      <c r="K20" s="27"/>
      <c r="L20" s="27"/>
      <c r="N20" s="3" t="s">
        <v>18</v>
      </c>
      <c r="O20" s="27">
        <v>35</v>
      </c>
      <c r="P20" s="6">
        <v>1.0782501540357363E-2</v>
      </c>
      <c r="Q20" s="6">
        <v>0.93807763401109057</v>
      </c>
    </row>
    <row r="21" spans="1:17" x14ac:dyDescent="0.25">
      <c r="A21">
        <v>4821</v>
      </c>
      <c r="B21">
        <v>7</v>
      </c>
      <c r="C21" t="s">
        <v>12</v>
      </c>
      <c r="D21" s="30">
        <f t="shared" ca="1" si="0"/>
        <v>42737.669000000002</v>
      </c>
      <c r="E21" s="28">
        <f ca="1">VALUE(Tabla1[[#This Row],[Fecha]])-INT(Tabla1[[#This Row],[Fecha]])</f>
        <v>0.66900000000168802</v>
      </c>
      <c r="F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  <c r="N21" s="3" t="s">
        <v>25</v>
      </c>
      <c r="O21" s="27">
        <v>34</v>
      </c>
      <c r="P21" s="6">
        <v>1.0474430067775724E-2</v>
      </c>
      <c r="Q21" s="6">
        <v>0.94855206407886627</v>
      </c>
    </row>
    <row r="22" spans="1:17" x14ac:dyDescent="0.25">
      <c r="A22">
        <v>5654</v>
      </c>
      <c r="B22">
        <v>8</v>
      </c>
      <c r="C22" t="s">
        <v>13</v>
      </c>
      <c r="D22" s="30">
        <f t="shared" ca="1" si="0"/>
        <v>42743.447999999997</v>
      </c>
      <c r="E22" s="28">
        <f ca="1">VALUE(Tabla1[[#This Row],[Fecha]])-INT(Tabla1[[#This Row],[Fecha]])</f>
        <v>0.44799999999668216</v>
      </c>
      <c r="F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1.5</v>
      </c>
      <c r="N22" s="3" t="s">
        <v>14</v>
      </c>
      <c r="O22" s="27">
        <v>30</v>
      </c>
      <c r="P22" s="6">
        <v>9.242144177449169E-3</v>
      </c>
      <c r="Q22" s="6">
        <v>0.95779420825631545</v>
      </c>
    </row>
    <row r="23" spans="1:17" x14ac:dyDescent="0.25">
      <c r="A23">
        <v>8023</v>
      </c>
      <c r="B23">
        <v>11</v>
      </c>
      <c r="C23" t="s">
        <v>16</v>
      </c>
      <c r="D23" s="30">
        <f t="shared" ca="1" si="0"/>
        <v>42740.512999999999</v>
      </c>
      <c r="E23" s="28">
        <f ca="1">VALUE(Tabla1[[#This Row],[Fecha]])-INT(Tabla1[[#This Row],[Fecha]])</f>
        <v>0.51299999999901047</v>
      </c>
      <c r="F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5.3</v>
      </c>
      <c r="J23" s="26"/>
      <c r="N23" s="3" t="s">
        <v>17</v>
      </c>
      <c r="O23" s="27">
        <v>30</v>
      </c>
      <c r="P23" s="6">
        <v>9.242144177449169E-3</v>
      </c>
      <c r="Q23" s="6">
        <v>0.96703635243376462</v>
      </c>
    </row>
    <row r="24" spans="1:17" x14ac:dyDescent="0.25">
      <c r="A24">
        <v>8803</v>
      </c>
      <c r="B24">
        <v>12</v>
      </c>
      <c r="C24" t="s">
        <v>17</v>
      </c>
      <c r="D24" s="30">
        <f t="shared" ca="1" si="0"/>
        <v>42741.358</v>
      </c>
      <c r="E24" s="28">
        <f ca="1">VALUE(Tabla1[[#This Row],[Fecha]])-INT(Tabla1[[#This Row],[Fecha]])</f>
        <v>0.35800000000017462</v>
      </c>
      <c r="F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2.1</v>
      </c>
      <c r="N24" s="3" t="s">
        <v>29</v>
      </c>
      <c r="O24" s="27">
        <v>30</v>
      </c>
      <c r="P24" s="6">
        <v>9.242144177449169E-3</v>
      </c>
      <c r="Q24" s="6">
        <v>0.9762784966112138</v>
      </c>
    </row>
    <row r="25" spans="1:17" x14ac:dyDescent="0.25">
      <c r="A25">
        <v>1747</v>
      </c>
      <c r="B25">
        <v>3</v>
      </c>
      <c r="C25" t="s">
        <v>8</v>
      </c>
      <c r="D25" s="30">
        <f t="shared" ca="1" si="0"/>
        <v>42742.690999999999</v>
      </c>
      <c r="E25" s="28">
        <f ca="1">VALUE(Tabla1[[#This Row],[Fecha]])-INT(Tabla1[[#This Row],[Fecha]])</f>
        <v>0.69099999999889405</v>
      </c>
      <c r="F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  <c r="N25" s="3" t="s">
        <v>10</v>
      </c>
      <c r="O25" s="27">
        <v>25</v>
      </c>
      <c r="P25" s="6">
        <v>7.7017868145409733E-3</v>
      </c>
      <c r="Q25" s="6">
        <v>0.98398028342575472</v>
      </c>
    </row>
    <row r="26" spans="1:17" x14ac:dyDescent="0.25">
      <c r="A26">
        <v>2255</v>
      </c>
      <c r="B26">
        <v>3</v>
      </c>
      <c r="C26" t="s">
        <v>8</v>
      </c>
      <c r="D26" s="30">
        <f t="shared" ca="1" si="0"/>
        <v>42743.428999999996</v>
      </c>
      <c r="E26" s="28">
        <f ca="1">VALUE(Tabla1[[#This Row],[Fecha]])-INT(Tabla1[[#This Row],[Fecha]])</f>
        <v>0.42899999999644933</v>
      </c>
      <c r="F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1.3</v>
      </c>
      <c r="N26" s="3" t="s">
        <v>20</v>
      </c>
      <c r="O26" s="27">
        <v>20</v>
      </c>
      <c r="P26" s="6">
        <v>6.1614294516327784E-3</v>
      </c>
      <c r="Q26" s="6">
        <v>0.9901417128773875</v>
      </c>
    </row>
    <row r="27" spans="1:17" x14ac:dyDescent="0.25">
      <c r="A27">
        <v>4954</v>
      </c>
      <c r="B27">
        <v>7</v>
      </c>
      <c r="C27" t="s">
        <v>12</v>
      </c>
      <c r="D27" s="30">
        <f t="shared" ca="1" si="0"/>
        <v>42740.482000000004</v>
      </c>
      <c r="E27" s="28">
        <f ca="1">VALUE(Tabla1[[#This Row],[Fecha]])-INT(Tabla1[[#This Row],[Fecha]])</f>
        <v>0.48200000000360887</v>
      </c>
      <c r="F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2.6</v>
      </c>
      <c r="N27" s="3" t="s">
        <v>23</v>
      </c>
      <c r="O27" s="27">
        <v>15</v>
      </c>
      <c r="P27" s="6">
        <v>4.6210720887245845E-3</v>
      </c>
      <c r="Q27" s="6">
        <v>0.99476278496611215</v>
      </c>
    </row>
    <row r="28" spans="1:17" x14ac:dyDescent="0.25">
      <c r="A28">
        <v>5056</v>
      </c>
      <c r="B28">
        <v>7</v>
      </c>
      <c r="C28" t="s">
        <v>12</v>
      </c>
      <c r="D28" s="30">
        <f t="shared" ca="1" si="0"/>
        <v>42742.57</v>
      </c>
      <c r="E28" s="28">
        <f ca="1">VALUE(Tabla1[[#This Row],[Fecha]])-INT(Tabla1[[#This Row],[Fecha]])</f>
        <v>0.56999999999970896</v>
      </c>
      <c r="F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18.2</v>
      </c>
      <c r="N28" s="3" t="s">
        <v>27</v>
      </c>
      <c r="O28" s="27">
        <v>12</v>
      </c>
      <c r="P28" s="6">
        <v>3.6968576709796672E-3</v>
      </c>
      <c r="Q28" s="6">
        <v>0.99845964263709186</v>
      </c>
    </row>
    <row r="29" spans="1:17" x14ac:dyDescent="0.25">
      <c r="A29">
        <v>11207</v>
      </c>
      <c r="B29">
        <v>15</v>
      </c>
      <c r="C29" t="s">
        <v>20</v>
      </c>
      <c r="D29" s="30">
        <f t="shared" ca="1" si="0"/>
        <v>42737.741000000002</v>
      </c>
      <c r="E29" s="28">
        <f ca="1">VALUE(Tabla1[[#This Row],[Fecha]])-INT(Tabla1[[#This Row],[Fecha]])</f>
        <v>0.74100000000180444</v>
      </c>
      <c r="F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  <c r="N29" s="3" t="s">
        <v>28</v>
      </c>
      <c r="O29" s="27">
        <v>5</v>
      </c>
      <c r="P29" s="6">
        <v>1.5403573629081946E-3</v>
      </c>
      <c r="Q29" s="6">
        <v>1</v>
      </c>
    </row>
    <row r="30" spans="1:17" x14ac:dyDescent="0.25">
      <c r="A30">
        <v>1200</v>
      </c>
      <c r="B30">
        <v>2</v>
      </c>
      <c r="C30" t="s">
        <v>7</v>
      </c>
      <c r="D30" s="30">
        <f t="shared" ca="1" si="0"/>
        <v>42741.392999999996</v>
      </c>
      <c r="E30" s="28">
        <f ca="1">VALUE(Tabla1[[#This Row],[Fecha]])-INT(Tabla1[[#This Row],[Fecha]])</f>
        <v>0.39299999999639113</v>
      </c>
      <c r="F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14.6</v>
      </c>
      <c r="N30" s="3" t="s">
        <v>94</v>
      </c>
      <c r="O30" s="27">
        <v>3246</v>
      </c>
      <c r="P30" s="6">
        <v>1</v>
      </c>
      <c r="Q30" s="6"/>
    </row>
    <row r="31" spans="1:17" x14ac:dyDescent="0.25">
      <c r="A31">
        <v>1601</v>
      </c>
      <c r="B31">
        <v>3</v>
      </c>
      <c r="C31" t="s">
        <v>8</v>
      </c>
      <c r="D31" s="30">
        <f t="shared" ca="1" si="0"/>
        <v>42738.538999999997</v>
      </c>
      <c r="E31" s="28">
        <f ca="1">VALUE(Tabla1[[#This Row],[Fecha]])-INT(Tabla1[[#This Row],[Fecha]])</f>
        <v>0.53899999999703141</v>
      </c>
      <c r="F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3.7</v>
      </c>
    </row>
    <row r="32" spans="1:17" x14ac:dyDescent="0.25">
      <c r="A32">
        <v>1002</v>
      </c>
      <c r="B32">
        <v>2</v>
      </c>
      <c r="C32" t="s">
        <v>7</v>
      </c>
      <c r="D32" s="30">
        <f t="shared" ca="1" si="0"/>
        <v>42740.326000000001</v>
      </c>
      <c r="E32" s="28">
        <f ca="1">VALUE(Tabla1[[#This Row],[Fecha]])-INT(Tabla1[[#This Row],[Fecha]])</f>
        <v>0.32600000000093132</v>
      </c>
      <c r="F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6.6</v>
      </c>
    </row>
    <row r="33" spans="1:17" x14ac:dyDescent="0.25">
      <c r="A33">
        <v>5043</v>
      </c>
      <c r="B33">
        <v>7</v>
      </c>
      <c r="C33" t="s">
        <v>12</v>
      </c>
      <c r="D33" s="30">
        <f t="shared" ca="1" si="0"/>
        <v>42742.358999999997</v>
      </c>
      <c r="E33" s="28">
        <f ca="1">VALUE(Tabla1[[#This Row],[Fecha]])-INT(Tabla1[[#This Row],[Fecha]])</f>
        <v>0.35899999999674037</v>
      </c>
      <c r="F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1.1000000000000001</v>
      </c>
      <c r="N33" s="37" t="s">
        <v>97</v>
      </c>
      <c r="O33" s="38" t="s">
        <v>100</v>
      </c>
      <c r="P33" s="38" t="s">
        <v>99</v>
      </c>
      <c r="Q33" s="38" t="s">
        <v>101</v>
      </c>
    </row>
    <row r="34" spans="1:17" x14ac:dyDescent="0.25">
      <c r="A34">
        <v>8045</v>
      </c>
      <c r="B34">
        <v>11</v>
      </c>
      <c r="C34" t="s">
        <v>16</v>
      </c>
      <c r="D34" s="30">
        <f t="shared" ca="1" si="0"/>
        <v>42739.66</v>
      </c>
      <c r="E34" s="28">
        <f ca="1">VALUE(Tabla1[[#This Row],[Fecha]])-INT(Tabla1[[#This Row],[Fecha]])</f>
        <v>0.66000000000349246</v>
      </c>
      <c r="F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32.200000000000003</v>
      </c>
      <c r="N34" s="40" t="s">
        <v>8</v>
      </c>
      <c r="O34" s="43">
        <v>10652.899999999998</v>
      </c>
      <c r="P34" s="42">
        <v>0.24562321741075233</v>
      </c>
      <c r="Q34" s="42">
        <v>0.24562321741075233</v>
      </c>
    </row>
    <row r="35" spans="1:17" x14ac:dyDescent="0.25">
      <c r="A35">
        <v>15224</v>
      </c>
      <c r="B35">
        <v>20</v>
      </c>
      <c r="C35" t="s">
        <v>25</v>
      </c>
      <c r="D35" s="30">
        <f t="shared" ca="1" si="0"/>
        <v>42740.572</v>
      </c>
      <c r="E35" s="28">
        <f ca="1">VALUE(Tabla1[[#This Row],[Fecha]])-INT(Tabla1[[#This Row],[Fecha]])</f>
        <v>0.57200000000011642</v>
      </c>
      <c r="F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45.8</v>
      </c>
      <c r="N35" s="40" t="s">
        <v>7</v>
      </c>
      <c r="O35" s="43">
        <v>7787.4000000000051</v>
      </c>
      <c r="P35" s="42">
        <v>0.17955357163443703</v>
      </c>
      <c r="Q35" s="42">
        <v>0.42517678904518935</v>
      </c>
    </row>
    <row r="36" spans="1:17" x14ac:dyDescent="0.25">
      <c r="A36">
        <v>832</v>
      </c>
      <c r="B36">
        <v>2</v>
      </c>
      <c r="C36" t="s">
        <v>7</v>
      </c>
      <c r="D36" s="30">
        <f t="shared" ca="1" si="0"/>
        <v>42741.569000000003</v>
      </c>
      <c r="E36" s="28">
        <f ca="1">VALUE(Tabla1[[#This Row],[Fecha]])-INT(Tabla1[[#This Row],[Fecha]])</f>
        <v>0.56900000000314321</v>
      </c>
      <c r="F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32.5</v>
      </c>
      <c r="N36" s="40" t="s">
        <v>9</v>
      </c>
      <c r="O36" s="43">
        <v>5886.7999999999993</v>
      </c>
      <c r="P36" s="42">
        <v>0.13573156194591302</v>
      </c>
      <c r="Q36" s="42">
        <v>0.56090835099110237</v>
      </c>
    </row>
    <row r="37" spans="1:17" x14ac:dyDescent="0.25">
      <c r="A37">
        <v>7361</v>
      </c>
      <c r="B37">
        <v>10</v>
      </c>
      <c r="C37" t="s">
        <v>15</v>
      </c>
      <c r="D37" s="30">
        <f t="shared" ca="1" si="0"/>
        <v>42741.474000000002</v>
      </c>
      <c r="E37" s="28">
        <f ca="1">VALUE(Tabla1[[#This Row],[Fecha]])-INT(Tabla1[[#This Row],[Fecha]])</f>
        <v>0.47400000000197906</v>
      </c>
      <c r="F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8.6999999999999993</v>
      </c>
      <c r="N37" s="40" t="s">
        <v>12</v>
      </c>
      <c r="O37" s="43">
        <v>4324.0000000000027</v>
      </c>
      <c r="P37" s="42">
        <v>9.9698184727547795E-2</v>
      </c>
      <c r="Q37" s="42">
        <v>0.66060653571865013</v>
      </c>
    </row>
    <row r="38" spans="1:17" x14ac:dyDescent="0.25">
      <c r="A38">
        <v>12806</v>
      </c>
      <c r="B38">
        <v>17</v>
      </c>
      <c r="C38" t="s">
        <v>22</v>
      </c>
      <c r="D38" s="30">
        <f t="shared" ca="1" si="0"/>
        <v>42743.411999999997</v>
      </c>
      <c r="E38" s="28">
        <f ca="1">VALUE(Tabla1[[#This Row],[Fecha]])-INT(Tabla1[[#This Row],[Fecha]])</f>
        <v>0.41199999999662396</v>
      </c>
      <c r="F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11.3</v>
      </c>
      <c r="N38" s="40" t="s">
        <v>15</v>
      </c>
      <c r="O38" s="43">
        <v>3654.9999999999995</v>
      </c>
      <c r="P38" s="42">
        <v>8.4273095554853586E-2</v>
      </c>
      <c r="Q38" s="42">
        <v>0.74487963127350376</v>
      </c>
    </row>
    <row r="39" spans="1:17" x14ac:dyDescent="0.25">
      <c r="A39">
        <v>2467</v>
      </c>
      <c r="B39">
        <v>4</v>
      </c>
      <c r="C39" t="s">
        <v>9</v>
      </c>
      <c r="D39" s="30">
        <f t="shared" ca="1" si="0"/>
        <v>42737.447</v>
      </c>
      <c r="E39" s="28">
        <f ca="1">VALUE(Tabla1[[#This Row],[Fecha]])-INT(Tabla1[[#This Row],[Fecha]])</f>
        <v>0.44700000000011642</v>
      </c>
      <c r="F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7.5</v>
      </c>
      <c r="N39" s="40" t="s">
        <v>16</v>
      </c>
      <c r="O39" s="43">
        <v>1970.2000000000005</v>
      </c>
      <c r="P39" s="42">
        <v>4.5426772328911791E-2</v>
      </c>
      <c r="Q39" s="42">
        <v>0.79030640360241544</v>
      </c>
    </row>
    <row r="40" spans="1:17" x14ac:dyDescent="0.25">
      <c r="A40">
        <v>2226</v>
      </c>
      <c r="B40">
        <v>3</v>
      </c>
      <c r="C40" t="s">
        <v>8</v>
      </c>
      <c r="D40" s="30">
        <f t="shared" ca="1" si="0"/>
        <v>42740.358</v>
      </c>
      <c r="E40" s="28">
        <f ca="1">VALUE(Tabla1[[#This Row],[Fecha]])-INT(Tabla1[[#This Row],[Fecha]])</f>
        <v>0.35800000000017462</v>
      </c>
      <c r="F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5.8</v>
      </c>
      <c r="N40" s="40" t="s">
        <v>13</v>
      </c>
      <c r="O40" s="43">
        <v>1029.9000000000001</v>
      </c>
      <c r="P40" s="42">
        <v>2.3746336829533168E-2</v>
      </c>
      <c r="Q40" s="42">
        <v>0.81405274043194864</v>
      </c>
    </row>
    <row r="41" spans="1:17" x14ac:dyDescent="0.25">
      <c r="A41">
        <v>2474</v>
      </c>
      <c r="B41">
        <v>4</v>
      </c>
      <c r="C41" t="s">
        <v>9</v>
      </c>
      <c r="D41" s="30">
        <f t="shared" ca="1" si="0"/>
        <v>42741.487000000001</v>
      </c>
      <c r="E41" s="28">
        <f ca="1">VALUE(Tabla1[[#This Row],[Fecha]])-INT(Tabla1[[#This Row],[Fecha]])</f>
        <v>0.48700000000098953</v>
      </c>
      <c r="F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5.4</v>
      </c>
      <c r="N41" s="3" t="s">
        <v>26</v>
      </c>
      <c r="O41" s="39">
        <v>973.3</v>
      </c>
      <c r="P41" s="6">
        <v>2.2441314337493572E-2</v>
      </c>
      <c r="Q41" s="6">
        <v>0.83649405476944227</v>
      </c>
    </row>
    <row r="42" spans="1:17" x14ac:dyDescent="0.25">
      <c r="A42">
        <v>2475</v>
      </c>
      <c r="B42">
        <v>4</v>
      </c>
      <c r="C42" t="s">
        <v>9</v>
      </c>
      <c r="D42" s="30">
        <f t="shared" ca="1" si="0"/>
        <v>42739.546999999999</v>
      </c>
      <c r="E42" s="28">
        <f ca="1">VALUE(Tabla1[[#This Row],[Fecha]])-INT(Tabla1[[#This Row],[Fecha]])</f>
        <v>0.54699999999866122</v>
      </c>
      <c r="F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46.9</v>
      </c>
      <c r="N42" s="3" t="s">
        <v>11</v>
      </c>
      <c r="O42" s="39">
        <v>677.69999999999993</v>
      </c>
      <c r="P42" s="6">
        <v>1.5625684502742619E-2</v>
      </c>
      <c r="Q42" s="6">
        <v>0.85211973927218487</v>
      </c>
    </row>
    <row r="43" spans="1:17" x14ac:dyDescent="0.25">
      <c r="A43">
        <v>7394</v>
      </c>
      <c r="B43">
        <v>10</v>
      </c>
      <c r="C43" t="s">
        <v>15</v>
      </c>
      <c r="D43" s="30">
        <f t="shared" ca="1" si="0"/>
        <v>42741.292000000001</v>
      </c>
      <c r="E43" s="28">
        <f ca="1">VALUE(Tabla1[[#This Row],[Fecha]])-INT(Tabla1[[#This Row],[Fecha]])</f>
        <v>0.29200000000128057</v>
      </c>
      <c r="F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8.9</v>
      </c>
      <c r="N43" s="3" t="s">
        <v>24</v>
      </c>
      <c r="O43" s="39">
        <v>658.99999999999989</v>
      </c>
      <c r="P43" s="6">
        <v>1.519451982781081E-2</v>
      </c>
      <c r="Q43" s="6">
        <v>0.86731425909999571</v>
      </c>
    </row>
    <row r="44" spans="1:17" x14ac:dyDescent="0.25">
      <c r="A44">
        <v>15229</v>
      </c>
      <c r="B44">
        <v>20</v>
      </c>
      <c r="C44" t="s">
        <v>25</v>
      </c>
      <c r="D44" s="30">
        <f t="shared" ca="1" si="0"/>
        <v>42742.639000000003</v>
      </c>
      <c r="E44" s="28">
        <f ca="1">VALUE(Tabla1[[#This Row],[Fecha]])-INT(Tabla1[[#This Row],[Fecha]])</f>
        <v>0.63900000000285218</v>
      </c>
      <c r="F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12.4</v>
      </c>
      <c r="N44" s="3" t="s">
        <v>21</v>
      </c>
      <c r="O44" s="39">
        <v>639</v>
      </c>
      <c r="P44" s="6">
        <v>1.4733381138044172E-2</v>
      </c>
      <c r="Q44" s="6">
        <v>0.88204764023803983</v>
      </c>
    </row>
    <row r="45" spans="1:17" x14ac:dyDescent="0.25">
      <c r="A45">
        <v>2667</v>
      </c>
      <c r="B45">
        <v>4</v>
      </c>
      <c r="C45" t="s">
        <v>9</v>
      </c>
      <c r="D45" s="30">
        <f t="shared" ca="1" si="0"/>
        <v>42738.771000000001</v>
      </c>
      <c r="E45" s="28">
        <f ca="1">VALUE(Tabla1[[#This Row],[Fecha]])-INT(Tabla1[[#This Row],[Fecha]])</f>
        <v>0.77100000000064028</v>
      </c>
      <c r="F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  <c r="N45" s="3" t="s">
        <v>22</v>
      </c>
      <c r="O45" s="39">
        <v>638.70000000000005</v>
      </c>
      <c r="P45" s="6">
        <v>1.4726464057697673E-2</v>
      </c>
      <c r="Q45" s="6">
        <v>0.89677410429573745</v>
      </c>
    </row>
    <row r="46" spans="1:17" x14ac:dyDescent="0.25">
      <c r="A46">
        <v>821</v>
      </c>
      <c r="B46">
        <v>2</v>
      </c>
      <c r="C46" t="s">
        <v>7</v>
      </c>
      <c r="D46" s="30">
        <f t="shared" ca="1" si="0"/>
        <v>42737.622000000003</v>
      </c>
      <c r="E46" s="28">
        <f ca="1">VALUE(Tabla1[[#This Row],[Fecha]])-INT(Tabla1[[#This Row],[Fecha]])</f>
        <v>0.6220000000030268</v>
      </c>
      <c r="F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45.4</v>
      </c>
      <c r="N46" s="3" t="s">
        <v>6</v>
      </c>
      <c r="O46" s="39">
        <v>624.29999999999995</v>
      </c>
      <c r="P46" s="6">
        <v>1.4394444201065689E-2</v>
      </c>
      <c r="Q46" s="6">
        <v>0.91116854849680318</v>
      </c>
    </row>
    <row r="47" spans="1:17" x14ac:dyDescent="0.25">
      <c r="A47">
        <v>1067</v>
      </c>
      <c r="B47">
        <v>2</v>
      </c>
      <c r="C47" t="s">
        <v>7</v>
      </c>
      <c r="D47" s="30">
        <f t="shared" ca="1" si="0"/>
        <v>42737.597999999998</v>
      </c>
      <c r="E47" s="28">
        <f ca="1">VALUE(Tabla1[[#This Row],[Fecha]])-INT(Tabla1[[#This Row],[Fecha]])</f>
        <v>0.59799999999813735</v>
      </c>
      <c r="F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33.1</v>
      </c>
      <c r="N47" s="3" t="s">
        <v>19</v>
      </c>
      <c r="O47" s="39">
        <v>616.80000000000007</v>
      </c>
      <c r="P47" s="6">
        <v>1.4221517192403202E-2</v>
      </c>
      <c r="Q47" s="6">
        <v>0.92539006568920645</v>
      </c>
    </row>
    <row r="48" spans="1:17" x14ac:dyDescent="0.25">
      <c r="A48">
        <v>2024</v>
      </c>
      <c r="B48">
        <v>3</v>
      </c>
      <c r="C48" t="s">
        <v>8</v>
      </c>
      <c r="D48" s="30">
        <f t="shared" ca="1" si="0"/>
        <v>42741.784</v>
      </c>
      <c r="E48" s="28">
        <f ca="1">VALUE(Tabla1[[#This Row],[Fecha]])-INT(Tabla1[[#This Row],[Fecha]])</f>
        <v>0.78399999999965075</v>
      </c>
      <c r="F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  <c r="N48" s="3" t="s">
        <v>18</v>
      </c>
      <c r="O48" s="39">
        <v>484.40000000000009</v>
      </c>
      <c r="P48" s="6">
        <v>1.116877906614804E-2</v>
      </c>
      <c r="Q48" s="6">
        <v>0.93655884475535456</v>
      </c>
    </row>
    <row r="49" spans="1:17" x14ac:dyDescent="0.25">
      <c r="A49">
        <v>7327</v>
      </c>
      <c r="B49">
        <v>10</v>
      </c>
      <c r="C49" t="s">
        <v>15</v>
      </c>
      <c r="D49" s="30">
        <f t="shared" ca="1" si="0"/>
        <v>42742.57</v>
      </c>
      <c r="E49" s="28">
        <f ca="1">VALUE(Tabla1[[#This Row],[Fecha]])-INT(Tabla1[[#This Row],[Fecha]])</f>
        <v>0.56999999999970896</v>
      </c>
      <c r="F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36.700000000000003</v>
      </c>
      <c r="N49" s="3" t="s">
        <v>14</v>
      </c>
      <c r="O49" s="39">
        <v>447.10000000000008</v>
      </c>
      <c r="P49" s="6">
        <v>1.0308755409733255E-2</v>
      </c>
      <c r="Q49" s="6">
        <v>0.94686760016508775</v>
      </c>
    </row>
    <row r="50" spans="1:17" x14ac:dyDescent="0.25">
      <c r="A50">
        <v>17604</v>
      </c>
      <c r="B50">
        <v>23</v>
      </c>
      <c r="C50" t="s">
        <v>28</v>
      </c>
      <c r="D50" s="30">
        <f t="shared" ca="1" si="0"/>
        <v>42739.491999999998</v>
      </c>
      <c r="E50" s="28">
        <f ca="1">VALUE(Tabla1[[#This Row],[Fecha]])-INT(Tabla1[[#This Row],[Fecha]])</f>
        <v>0.49199999999837019</v>
      </c>
      <c r="F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7.4</v>
      </c>
      <c r="N50" s="3" t="s">
        <v>25</v>
      </c>
      <c r="O50" s="39">
        <v>417</v>
      </c>
      <c r="P50" s="6">
        <v>9.6147416816344602E-3</v>
      </c>
      <c r="Q50" s="6">
        <v>0.95648234184672221</v>
      </c>
    </row>
    <row r="51" spans="1:17" x14ac:dyDescent="0.25">
      <c r="A51">
        <v>1394</v>
      </c>
      <c r="B51">
        <v>2</v>
      </c>
      <c r="C51" t="s">
        <v>7</v>
      </c>
      <c r="D51" s="30">
        <f t="shared" ca="1" si="0"/>
        <v>42742.680999999997</v>
      </c>
      <c r="E51" s="28">
        <f ca="1">VALUE(Tabla1[[#This Row],[Fecha]])-INT(Tabla1[[#This Row],[Fecha]])</f>
        <v>0.68099999999685679</v>
      </c>
      <c r="F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  <c r="N51" s="3" t="s">
        <v>17</v>
      </c>
      <c r="O51" s="39">
        <v>406.29999999999995</v>
      </c>
      <c r="P51" s="6">
        <v>9.368032482609305E-3</v>
      </c>
      <c r="Q51" s="6">
        <v>0.96585037432933163</v>
      </c>
    </row>
    <row r="52" spans="1:17" x14ac:dyDescent="0.25">
      <c r="A52">
        <v>1828</v>
      </c>
      <c r="B52">
        <v>3</v>
      </c>
      <c r="C52" t="s">
        <v>8</v>
      </c>
      <c r="D52" s="30">
        <f t="shared" ca="1" si="0"/>
        <v>42739.381000000001</v>
      </c>
      <c r="E52" s="28">
        <f ca="1">VALUE(Tabla1[[#This Row],[Fecha]])-INT(Tabla1[[#This Row],[Fecha]])</f>
        <v>0.38100000000122236</v>
      </c>
      <c r="F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8.8000000000000007</v>
      </c>
      <c r="N52" s="3" t="s">
        <v>29</v>
      </c>
      <c r="O52" s="39">
        <v>375.5</v>
      </c>
      <c r="P52" s="6">
        <v>8.6578789003686797E-3</v>
      </c>
      <c r="Q52" s="6">
        <v>0.97450825322970025</v>
      </c>
    </row>
    <row r="53" spans="1:17" x14ac:dyDescent="0.25">
      <c r="A53">
        <v>12014</v>
      </c>
      <c r="B53">
        <v>16</v>
      </c>
      <c r="C53" t="s">
        <v>21</v>
      </c>
      <c r="D53" s="30">
        <f t="shared" ca="1" si="0"/>
        <v>42743.644999999997</v>
      </c>
      <c r="E53" s="28">
        <f ca="1">VALUE(Tabla1[[#This Row],[Fecha]])-INT(Tabla1[[#This Row],[Fecha]])</f>
        <v>0.64499999999679858</v>
      </c>
      <c r="F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32.5</v>
      </c>
      <c r="N53" s="3" t="s">
        <v>10</v>
      </c>
      <c r="O53" s="39">
        <v>370.6</v>
      </c>
      <c r="P53" s="6">
        <v>8.544899921375854E-3</v>
      </c>
      <c r="Q53" s="6">
        <v>0.98305315315107611</v>
      </c>
    </row>
    <row r="54" spans="1:17" x14ac:dyDescent="0.25">
      <c r="A54">
        <v>1639</v>
      </c>
      <c r="B54">
        <v>3</v>
      </c>
      <c r="C54" t="s">
        <v>8</v>
      </c>
      <c r="D54" s="30">
        <f t="shared" ca="1" si="0"/>
        <v>42737.620999999999</v>
      </c>
      <c r="E54" s="28">
        <f ca="1">VALUE(Tabla1[[#This Row],[Fecha]])-INT(Tabla1[[#This Row],[Fecha]])</f>
        <v>0.62099999999918509</v>
      </c>
      <c r="F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19.399999999999999</v>
      </c>
      <c r="N54" s="3" t="s">
        <v>20</v>
      </c>
      <c r="O54" s="39">
        <v>271.10000000000008</v>
      </c>
      <c r="P54" s="6">
        <v>6.2507349397868169E-3</v>
      </c>
      <c r="Q54" s="6">
        <v>0.98930388809086289</v>
      </c>
    </row>
    <row r="55" spans="1:17" x14ac:dyDescent="0.25">
      <c r="A55">
        <v>7276</v>
      </c>
      <c r="B55">
        <v>10</v>
      </c>
      <c r="C55" t="s">
        <v>15</v>
      </c>
      <c r="D55" s="30">
        <f t="shared" ca="1" si="0"/>
        <v>42738.504999999997</v>
      </c>
      <c r="E55" s="28">
        <f ca="1">VALUE(Tabla1[[#This Row],[Fecha]])-INT(Tabla1[[#This Row],[Fecha]])</f>
        <v>0.50499999999738066</v>
      </c>
      <c r="F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  <c r="N55" s="3" t="s">
        <v>23</v>
      </c>
      <c r="O55" s="39">
        <v>267.10000000000002</v>
      </c>
      <c r="P55" s="6">
        <v>6.158507201833488E-3</v>
      </c>
      <c r="Q55" s="6">
        <v>0.99546239529269631</v>
      </c>
    </row>
    <row r="56" spans="1:17" x14ac:dyDescent="0.25">
      <c r="A56">
        <v>1919</v>
      </c>
      <c r="B56">
        <v>3</v>
      </c>
      <c r="C56" t="s">
        <v>8</v>
      </c>
      <c r="D56" s="30">
        <f t="shared" ca="1" si="0"/>
        <v>42742.464999999997</v>
      </c>
      <c r="E56" s="28">
        <f ca="1">VALUE(Tabla1[[#This Row],[Fecha]])-INT(Tabla1[[#This Row],[Fecha]])</f>
        <v>0.46499999999650754</v>
      </c>
      <c r="F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  <c r="N56" s="3" t="s">
        <v>27</v>
      </c>
      <c r="O56" s="39">
        <v>132.1</v>
      </c>
      <c r="P56" s="6">
        <v>3.0458210459086621E-3</v>
      </c>
      <c r="Q56" s="6">
        <v>0.99850821633860498</v>
      </c>
    </row>
    <row r="57" spans="1:17" x14ac:dyDescent="0.25">
      <c r="A57">
        <v>2409</v>
      </c>
      <c r="B57">
        <v>4</v>
      </c>
      <c r="C57" t="s">
        <v>9</v>
      </c>
      <c r="D57" s="30">
        <f t="shared" ca="1" si="0"/>
        <v>42737.569000000003</v>
      </c>
      <c r="E57" s="28">
        <f ca="1">VALUE(Tabla1[[#This Row],[Fecha]])-INT(Tabla1[[#This Row],[Fecha]])</f>
        <v>0.56900000000314321</v>
      </c>
      <c r="F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44.9</v>
      </c>
      <c r="N57" s="3" t="s">
        <v>28</v>
      </c>
      <c r="O57" s="39">
        <v>64.7</v>
      </c>
      <c r="P57" s="6">
        <v>1.4917836613950828E-3</v>
      </c>
      <c r="Q57" s="6">
        <v>1</v>
      </c>
    </row>
    <row r="58" spans="1:17" x14ac:dyDescent="0.25">
      <c r="A58">
        <v>2289</v>
      </c>
      <c r="B58">
        <v>3</v>
      </c>
      <c r="C58" t="s">
        <v>8</v>
      </c>
      <c r="D58" s="30">
        <f t="shared" ca="1" si="0"/>
        <v>42743.449000000001</v>
      </c>
      <c r="E58" s="28">
        <f ca="1">VALUE(Tabla1[[#This Row],[Fecha]])-INT(Tabla1[[#This Row],[Fecha]])</f>
        <v>0.44900000000052387</v>
      </c>
      <c r="F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6.1</v>
      </c>
      <c r="N58" s="66" t="s">
        <v>94</v>
      </c>
      <c r="O58" s="67">
        <v>43370.9</v>
      </c>
      <c r="P58" s="68">
        <v>1</v>
      </c>
      <c r="Q58" s="6"/>
    </row>
    <row r="59" spans="1:17" x14ac:dyDescent="0.25">
      <c r="A59">
        <v>7345</v>
      </c>
      <c r="B59">
        <v>10</v>
      </c>
      <c r="C59" t="s">
        <v>15</v>
      </c>
      <c r="D59" s="30">
        <f t="shared" ca="1" si="0"/>
        <v>42738.667000000001</v>
      </c>
      <c r="E59" s="28">
        <f ca="1">VALUE(Tabla1[[#This Row],[Fecha]])-INT(Tabla1[[#This Row],[Fecha]])</f>
        <v>0.66700000000128057</v>
      </c>
      <c r="F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60" spans="1:17" x14ac:dyDescent="0.25">
      <c r="A60">
        <v>2628</v>
      </c>
      <c r="B60">
        <v>4</v>
      </c>
      <c r="C60" t="s">
        <v>9</v>
      </c>
      <c r="D60" s="30">
        <f t="shared" ca="1" si="0"/>
        <v>42738.67</v>
      </c>
      <c r="E60" s="28">
        <f ca="1">VALUE(Tabla1[[#This Row],[Fecha]])-INT(Tabla1[[#This Row],[Fecha]])</f>
        <v>0.66999999999825377</v>
      </c>
      <c r="F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61" spans="1:17" x14ac:dyDescent="0.25">
      <c r="A61">
        <v>1392</v>
      </c>
      <c r="B61">
        <v>2</v>
      </c>
      <c r="C61" t="s">
        <v>7</v>
      </c>
      <c r="D61" s="30">
        <f t="shared" ca="1" si="0"/>
        <v>42742.345000000001</v>
      </c>
      <c r="E61" s="28">
        <f ca="1">VALUE(Tabla1[[#This Row],[Fecha]])-INT(Tabla1[[#This Row],[Fecha]])</f>
        <v>0.34500000000116415</v>
      </c>
      <c r="F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5.0999999999999996</v>
      </c>
    </row>
    <row r="62" spans="1:17" x14ac:dyDescent="0.25">
      <c r="A62">
        <v>1135</v>
      </c>
      <c r="B62">
        <v>2</v>
      </c>
      <c r="C62" t="s">
        <v>7</v>
      </c>
      <c r="D62" s="30">
        <f t="shared" ca="1" si="0"/>
        <v>42743.688000000002</v>
      </c>
      <c r="E62" s="28">
        <f ca="1">VALUE(Tabla1[[#This Row],[Fecha]])-INT(Tabla1[[#This Row],[Fecha]])</f>
        <v>0.68800000000192085</v>
      </c>
      <c r="F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63" spans="1:17" x14ac:dyDescent="0.25">
      <c r="A63">
        <v>1312</v>
      </c>
      <c r="B63">
        <v>2</v>
      </c>
      <c r="C63" t="s">
        <v>7</v>
      </c>
      <c r="D63" s="30">
        <f t="shared" ca="1" si="0"/>
        <v>42741.802000000003</v>
      </c>
      <c r="E63" s="28">
        <f ca="1">VALUE(Tabla1[[#This Row],[Fecha]])-INT(Tabla1[[#This Row],[Fecha]])</f>
        <v>0.80200000000331784</v>
      </c>
      <c r="F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64" spans="1:17" x14ac:dyDescent="0.25">
      <c r="A64">
        <v>1349</v>
      </c>
      <c r="B64">
        <v>2</v>
      </c>
      <c r="C64" t="s">
        <v>7</v>
      </c>
      <c r="D64" s="30">
        <f t="shared" ca="1" si="0"/>
        <v>42737.777999999998</v>
      </c>
      <c r="E64" s="28">
        <f ca="1">VALUE(Tabla1[[#This Row],[Fecha]])-INT(Tabla1[[#This Row],[Fecha]])</f>
        <v>0.77799999999842839</v>
      </c>
      <c r="F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65" spans="1:6" x14ac:dyDescent="0.25">
      <c r="A65">
        <v>2484</v>
      </c>
      <c r="B65">
        <v>4</v>
      </c>
      <c r="C65" t="s">
        <v>9</v>
      </c>
      <c r="D65" s="30">
        <f t="shared" ca="1" si="0"/>
        <v>42740.830999999998</v>
      </c>
      <c r="E65" s="28">
        <f ca="1">VALUE(Tabla1[[#This Row],[Fecha]])-INT(Tabla1[[#This Row],[Fecha]])</f>
        <v>0.83099999999831198</v>
      </c>
      <c r="F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66" spans="1:6" x14ac:dyDescent="0.25">
      <c r="A66">
        <v>4860</v>
      </c>
      <c r="B66">
        <v>7</v>
      </c>
      <c r="C66" t="s">
        <v>12</v>
      </c>
      <c r="D66" s="30">
        <f t="shared" ca="1" si="0"/>
        <v>42739.595999999998</v>
      </c>
      <c r="E66" s="28">
        <f ca="1">VALUE(Tabla1[[#This Row],[Fecha]])-INT(Tabla1[[#This Row],[Fecha]])</f>
        <v>0.5959999999977299</v>
      </c>
      <c r="F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22.2</v>
      </c>
    </row>
    <row r="67" spans="1:6" x14ac:dyDescent="0.25">
      <c r="A67">
        <v>14407</v>
      </c>
      <c r="B67">
        <v>19</v>
      </c>
      <c r="C67" t="s">
        <v>24</v>
      </c>
      <c r="D67" s="30">
        <f t="shared" ca="1" si="0"/>
        <v>42741.55</v>
      </c>
      <c r="E67" s="28">
        <f ca="1">VALUE(Tabla1[[#This Row],[Fecha]])-INT(Tabla1[[#This Row],[Fecha]])</f>
        <v>0.55000000000291038</v>
      </c>
      <c r="F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7.4</v>
      </c>
    </row>
    <row r="68" spans="1:6" x14ac:dyDescent="0.25">
      <c r="A68">
        <v>16808</v>
      </c>
      <c r="B68">
        <v>22</v>
      </c>
      <c r="C68" t="s">
        <v>27</v>
      </c>
      <c r="D68" s="30">
        <f t="shared" ref="D68:D131" ca="1" si="1">RANDBETWEEN($K$5,$L$5)+(RANDBETWEEN($K$8*1000,$L$8*1000)/1000)</f>
        <v>42739.741999999998</v>
      </c>
      <c r="E68" s="28">
        <f ca="1">VALUE(Tabla1[[#This Row],[Fecha]])-INT(Tabla1[[#This Row],[Fecha]])</f>
        <v>0.74199999999837019</v>
      </c>
      <c r="F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69" spans="1:6" x14ac:dyDescent="0.25">
      <c r="A69">
        <v>1210</v>
      </c>
      <c r="B69">
        <v>2</v>
      </c>
      <c r="C69" t="s">
        <v>7</v>
      </c>
      <c r="D69" s="30">
        <f t="shared" ca="1" si="1"/>
        <v>42738.358999999997</v>
      </c>
      <c r="E69" s="28">
        <f ca="1">VALUE(Tabla1[[#This Row],[Fecha]])-INT(Tabla1[[#This Row],[Fecha]])</f>
        <v>0.35899999999674037</v>
      </c>
      <c r="F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3.4</v>
      </c>
    </row>
    <row r="70" spans="1:6" x14ac:dyDescent="0.25">
      <c r="A70">
        <v>1830</v>
      </c>
      <c r="B70">
        <v>3</v>
      </c>
      <c r="C70" t="s">
        <v>8</v>
      </c>
      <c r="D70" s="30">
        <f t="shared" ca="1" si="1"/>
        <v>42738.31</v>
      </c>
      <c r="E70" s="28">
        <f ca="1">VALUE(Tabla1[[#This Row],[Fecha]])-INT(Tabla1[[#This Row],[Fecha]])</f>
        <v>0.30999999999767169</v>
      </c>
      <c r="F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6.6</v>
      </c>
    </row>
    <row r="71" spans="1:6" x14ac:dyDescent="0.25">
      <c r="A71">
        <v>4820</v>
      </c>
      <c r="B71">
        <v>7</v>
      </c>
      <c r="C71" t="s">
        <v>12</v>
      </c>
      <c r="D71" s="30">
        <f t="shared" ca="1" si="1"/>
        <v>42739.671000000002</v>
      </c>
      <c r="E71" s="28">
        <f ca="1">VALUE(Tabla1[[#This Row],[Fecha]])-INT(Tabla1[[#This Row],[Fecha]])</f>
        <v>0.67100000000209548</v>
      </c>
      <c r="F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72" spans="1:6" x14ac:dyDescent="0.25">
      <c r="A72">
        <v>2380</v>
      </c>
      <c r="B72">
        <v>3</v>
      </c>
      <c r="C72" t="s">
        <v>8</v>
      </c>
      <c r="D72" s="30">
        <f t="shared" ca="1" si="1"/>
        <v>42742.512999999999</v>
      </c>
      <c r="E72" s="28">
        <f ca="1">VALUE(Tabla1[[#This Row],[Fecha]])-INT(Tabla1[[#This Row],[Fecha]])</f>
        <v>0.51299999999901047</v>
      </c>
      <c r="F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10.199999999999999</v>
      </c>
    </row>
    <row r="73" spans="1:6" x14ac:dyDescent="0.25">
      <c r="A73">
        <v>11209</v>
      </c>
      <c r="B73">
        <v>15</v>
      </c>
      <c r="C73" t="s">
        <v>20</v>
      </c>
      <c r="D73" s="30">
        <f t="shared" ca="1" si="1"/>
        <v>42742.478999999999</v>
      </c>
      <c r="E73" s="28">
        <f ca="1">VALUE(Tabla1[[#This Row],[Fecha]])-INT(Tabla1[[#This Row],[Fecha]])</f>
        <v>0.47899999999935972</v>
      </c>
      <c r="F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74" spans="1:6" x14ac:dyDescent="0.25">
      <c r="A74">
        <v>2419</v>
      </c>
      <c r="B74">
        <v>4</v>
      </c>
      <c r="C74" t="s">
        <v>9</v>
      </c>
      <c r="D74" s="30">
        <f t="shared" ca="1" si="1"/>
        <v>42741.815000000002</v>
      </c>
      <c r="E74" s="28">
        <f ca="1">VALUE(Tabla1[[#This Row],[Fecha]])-INT(Tabla1[[#This Row],[Fecha]])</f>
        <v>0.81500000000232831</v>
      </c>
      <c r="F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75" spans="1:6" x14ac:dyDescent="0.25">
      <c r="A75">
        <v>16028</v>
      </c>
      <c r="B75">
        <v>21</v>
      </c>
      <c r="C75" t="s">
        <v>26</v>
      </c>
      <c r="D75" s="30">
        <f t="shared" ca="1" si="1"/>
        <v>42741.796999999999</v>
      </c>
      <c r="E75" s="28">
        <f ca="1">VALUE(Tabla1[[#This Row],[Fecha]])-INT(Tabla1[[#This Row],[Fecha]])</f>
        <v>0.79699999999866122</v>
      </c>
      <c r="F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76" spans="1:6" x14ac:dyDescent="0.25">
      <c r="A76">
        <v>997</v>
      </c>
      <c r="B76">
        <v>2</v>
      </c>
      <c r="C76" t="s">
        <v>7</v>
      </c>
      <c r="D76" s="30">
        <f t="shared" ca="1" si="1"/>
        <v>42739.313000000002</v>
      </c>
      <c r="E76" s="28">
        <f ca="1">VALUE(Tabla1[[#This Row],[Fecha]])-INT(Tabla1[[#This Row],[Fecha]])</f>
        <v>0.31300000000192085</v>
      </c>
      <c r="F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5.0999999999999996</v>
      </c>
    </row>
    <row r="77" spans="1:6" x14ac:dyDescent="0.25">
      <c r="A77">
        <v>1604</v>
      </c>
      <c r="B77">
        <v>3</v>
      </c>
      <c r="C77" t="s">
        <v>8</v>
      </c>
      <c r="D77" s="30">
        <f t="shared" ca="1" si="1"/>
        <v>42740.550999999999</v>
      </c>
      <c r="E77" s="28">
        <f ca="1">VALUE(Tabla1[[#This Row],[Fecha]])-INT(Tabla1[[#This Row],[Fecha]])</f>
        <v>0.55099999999947613</v>
      </c>
      <c r="F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8.3000000000000007</v>
      </c>
    </row>
    <row r="78" spans="1:6" x14ac:dyDescent="0.25">
      <c r="A78">
        <v>5081</v>
      </c>
      <c r="B78">
        <v>7</v>
      </c>
      <c r="C78" t="s">
        <v>12</v>
      </c>
      <c r="D78" s="30">
        <f t="shared" ca="1" si="1"/>
        <v>42740.71</v>
      </c>
      <c r="E78" s="28">
        <f ca="1">VALUE(Tabla1[[#This Row],[Fecha]])-INT(Tabla1[[#This Row],[Fecha]])</f>
        <v>0.70999999999912689</v>
      </c>
      <c r="F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79" spans="1:6" x14ac:dyDescent="0.25">
      <c r="A79">
        <v>8112</v>
      </c>
      <c r="B79">
        <v>11</v>
      </c>
      <c r="C79" t="s">
        <v>16</v>
      </c>
      <c r="D79" s="30">
        <f t="shared" ca="1" si="1"/>
        <v>42741.391000000003</v>
      </c>
      <c r="E79" s="28">
        <f ca="1">VALUE(Tabla1[[#This Row],[Fecha]])-INT(Tabla1[[#This Row],[Fecha]])</f>
        <v>0.39100000000325963</v>
      </c>
      <c r="F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1.2</v>
      </c>
    </row>
    <row r="80" spans="1:6" x14ac:dyDescent="0.25">
      <c r="A80">
        <v>1868</v>
      </c>
      <c r="B80">
        <v>3</v>
      </c>
      <c r="C80" t="s">
        <v>8</v>
      </c>
      <c r="D80" s="30">
        <f t="shared" ca="1" si="1"/>
        <v>42743.773000000001</v>
      </c>
      <c r="E80" s="28">
        <f ca="1">VALUE(Tabla1[[#This Row],[Fecha]])-INT(Tabla1[[#This Row],[Fecha]])</f>
        <v>0.77300000000104774</v>
      </c>
      <c r="F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81" spans="1:6" x14ac:dyDescent="0.25">
      <c r="A81">
        <v>4894</v>
      </c>
      <c r="B81">
        <v>7</v>
      </c>
      <c r="C81" t="s">
        <v>12</v>
      </c>
      <c r="D81" s="30">
        <f t="shared" ca="1" si="1"/>
        <v>42741.707000000002</v>
      </c>
      <c r="E81" s="28">
        <f ca="1">VALUE(Tabla1[[#This Row],[Fecha]])-INT(Tabla1[[#This Row],[Fecha]])</f>
        <v>0.70700000000215368</v>
      </c>
      <c r="F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82" spans="1:6" x14ac:dyDescent="0.25">
      <c r="A82">
        <v>2247</v>
      </c>
      <c r="B82">
        <v>3</v>
      </c>
      <c r="C82" t="s">
        <v>8</v>
      </c>
      <c r="D82" s="30">
        <f t="shared" ca="1" si="1"/>
        <v>42742.555999999997</v>
      </c>
      <c r="E82" s="28">
        <f ca="1">VALUE(Tabla1[[#This Row],[Fecha]])-INT(Tabla1[[#This Row],[Fecha]])</f>
        <v>0.55599999999685679</v>
      </c>
      <c r="F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22.6</v>
      </c>
    </row>
    <row r="83" spans="1:6" x14ac:dyDescent="0.25">
      <c r="A83">
        <v>2743</v>
      </c>
      <c r="B83">
        <v>4</v>
      </c>
      <c r="C83" t="s">
        <v>9</v>
      </c>
      <c r="D83" s="30">
        <f t="shared" ca="1" si="1"/>
        <v>42738.466</v>
      </c>
      <c r="E83" s="28">
        <f ca="1">VALUE(Tabla1[[#This Row],[Fecha]])-INT(Tabla1[[#This Row],[Fecha]])</f>
        <v>0.46600000000034925</v>
      </c>
      <c r="F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6.6</v>
      </c>
    </row>
    <row r="84" spans="1:6" x14ac:dyDescent="0.25">
      <c r="A84">
        <v>8141</v>
      </c>
      <c r="B84">
        <v>11</v>
      </c>
      <c r="C84" t="s">
        <v>16</v>
      </c>
      <c r="D84" s="30">
        <f t="shared" ca="1" si="1"/>
        <v>42742.455000000002</v>
      </c>
      <c r="E84" s="28">
        <f ca="1">VALUE(Tabla1[[#This Row],[Fecha]])-INT(Tabla1[[#This Row],[Fecha]])</f>
        <v>0.45500000000174623</v>
      </c>
      <c r="F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7.5</v>
      </c>
    </row>
    <row r="85" spans="1:6" x14ac:dyDescent="0.25">
      <c r="A85">
        <v>1879</v>
      </c>
      <c r="B85">
        <v>3</v>
      </c>
      <c r="C85" t="s">
        <v>8</v>
      </c>
      <c r="D85" s="30">
        <f t="shared" ca="1" si="1"/>
        <v>42738.517</v>
      </c>
      <c r="E85" s="28">
        <f ca="1">VALUE(Tabla1[[#This Row],[Fecha]])-INT(Tabla1[[#This Row],[Fecha]])</f>
        <v>0.51699999999982538</v>
      </c>
      <c r="F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4.7</v>
      </c>
    </row>
    <row r="86" spans="1:6" x14ac:dyDescent="0.25">
      <c r="A86">
        <v>4979</v>
      </c>
      <c r="B86">
        <v>7</v>
      </c>
      <c r="C86" t="s">
        <v>12</v>
      </c>
      <c r="D86" s="30">
        <f t="shared" ca="1" si="1"/>
        <v>42737.383999999998</v>
      </c>
      <c r="E86" s="28">
        <f ca="1">VALUE(Tabla1[[#This Row],[Fecha]])-INT(Tabla1[[#This Row],[Fecha]])</f>
        <v>0.38399999999819556</v>
      </c>
      <c r="F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3.4</v>
      </c>
    </row>
    <row r="87" spans="1:6" x14ac:dyDescent="0.25">
      <c r="A87">
        <v>1267</v>
      </c>
      <c r="B87">
        <v>2</v>
      </c>
      <c r="C87" t="s">
        <v>7</v>
      </c>
      <c r="D87" s="30">
        <f t="shared" ca="1" si="1"/>
        <v>42742.508000000002</v>
      </c>
      <c r="E87" s="28">
        <f ca="1">VALUE(Tabla1[[#This Row],[Fecha]])-INT(Tabla1[[#This Row],[Fecha]])</f>
        <v>0.50800000000162981</v>
      </c>
      <c r="F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1.2</v>
      </c>
    </row>
    <row r="88" spans="1:6" x14ac:dyDescent="0.25">
      <c r="A88">
        <v>4029</v>
      </c>
      <c r="B88">
        <v>6</v>
      </c>
      <c r="C88" t="s">
        <v>11</v>
      </c>
      <c r="D88" s="30">
        <f t="shared" ca="1" si="1"/>
        <v>42743.574999999997</v>
      </c>
      <c r="E88" s="28">
        <f ca="1">VALUE(Tabla1[[#This Row],[Fecha]])-INT(Tabla1[[#This Row],[Fecha]])</f>
        <v>0.57499999999708962</v>
      </c>
      <c r="F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54.6</v>
      </c>
    </row>
    <row r="89" spans="1:6" x14ac:dyDescent="0.25">
      <c r="A89">
        <v>1866</v>
      </c>
      <c r="B89">
        <v>3</v>
      </c>
      <c r="C89" t="s">
        <v>8</v>
      </c>
      <c r="D89" s="30">
        <f t="shared" ca="1" si="1"/>
        <v>42739.616000000002</v>
      </c>
      <c r="E89" s="28">
        <f ca="1">VALUE(Tabla1[[#This Row],[Fecha]])-INT(Tabla1[[#This Row],[Fecha]])</f>
        <v>0.61600000000180444</v>
      </c>
      <c r="F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34.6</v>
      </c>
    </row>
    <row r="90" spans="1:6" x14ac:dyDescent="0.25">
      <c r="A90">
        <v>15202</v>
      </c>
      <c r="B90">
        <v>20</v>
      </c>
      <c r="C90" t="s">
        <v>25</v>
      </c>
      <c r="D90" s="30">
        <f t="shared" ca="1" si="1"/>
        <v>42737.557000000001</v>
      </c>
      <c r="E90" s="28">
        <f ca="1">VALUE(Tabla1[[#This Row],[Fecha]])-INT(Tabla1[[#This Row],[Fecha]])</f>
        <v>0.55700000000069849</v>
      </c>
      <c r="F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38.5</v>
      </c>
    </row>
    <row r="91" spans="1:6" x14ac:dyDescent="0.25">
      <c r="A91">
        <v>2239</v>
      </c>
      <c r="B91">
        <v>3</v>
      </c>
      <c r="C91" t="s">
        <v>8</v>
      </c>
      <c r="D91" s="30">
        <f t="shared" ca="1" si="1"/>
        <v>42742.381000000001</v>
      </c>
      <c r="E91" s="28">
        <f ca="1">VALUE(Tabla1[[#This Row],[Fecha]])-INT(Tabla1[[#This Row],[Fecha]])</f>
        <v>0.38100000000122236</v>
      </c>
      <c r="F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8.4</v>
      </c>
    </row>
    <row r="92" spans="1:6" x14ac:dyDescent="0.25">
      <c r="A92">
        <v>4929</v>
      </c>
      <c r="B92">
        <v>7</v>
      </c>
      <c r="C92" t="s">
        <v>12</v>
      </c>
      <c r="D92" s="30">
        <f t="shared" ca="1" si="1"/>
        <v>42738.678999999996</v>
      </c>
      <c r="E92" s="28">
        <f ca="1">VALUE(Tabla1[[#This Row],[Fecha]])-INT(Tabla1[[#This Row],[Fecha]])</f>
        <v>0.67899999999644933</v>
      </c>
      <c r="F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93" spans="1:6" x14ac:dyDescent="0.25">
      <c r="A93">
        <v>2216</v>
      </c>
      <c r="B93">
        <v>3</v>
      </c>
      <c r="C93" t="s">
        <v>8</v>
      </c>
      <c r="D93" s="30">
        <f t="shared" ca="1" si="1"/>
        <v>42740.555999999997</v>
      </c>
      <c r="E93" s="28">
        <f ca="1">VALUE(Tabla1[[#This Row],[Fecha]])-INT(Tabla1[[#This Row],[Fecha]])</f>
        <v>0.55599999999685679</v>
      </c>
      <c r="F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45.4</v>
      </c>
    </row>
    <row r="94" spans="1:6" x14ac:dyDescent="0.25">
      <c r="A94">
        <v>3220</v>
      </c>
      <c r="B94">
        <v>5</v>
      </c>
      <c r="C94" t="s">
        <v>10</v>
      </c>
      <c r="D94" s="30">
        <f t="shared" ca="1" si="1"/>
        <v>42742.330999999998</v>
      </c>
      <c r="E94" s="28">
        <f ca="1">VALUE(Tabla1[[#This Row],[Fecha]])-INT(Tabla1[[#This Row],[Fecha]])</f>
        <v>0.33099999999831198</v>
      </c>
      <c r="F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12.3</v>
      </c>
    </row>
    <row r="95" spans="1:6" x14ac:dyDescent="0.25">
      <c r="A95">
        <v>2107</v>
      </c>
      <c r="B95">
        <v>3</v>
      </c>
      <c r="C95" t="s">
        <v>8</v>
      </c>
      <c r="D95" s="30">
        <f t="shared" ca="1" si="1"/>
        <v>42741.678</v>
      </c>
      <c r="E95" s="28">
        <f ca="1">VALUE(Tabla1[[#This Row],[Fecha]])-INT(Tabla1[[#This Row],[Fecha]])</f>
        <v>0.67799999999988358</v>
      </c>
      <c r="F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96" spans="1:6" x14ac:dyDescent="0.25">
      <c r="A96">
        <v>16006</v>
      </c>
      <c r="B96">
        <v>21</v>
      </c>
      <c r="C96" t="s">
        <v>26</v>
      </c>
      <c r="D96" s="30">
        <f t="shared" ca="1" si="1"/>
        <v>42742.711000000003</v>
      </c>
      <c r="E96" s="28">
        <f ca="1">VALUE(Tabla1[[#This Row],[Fecha]])-INT(Tabla1[[#This Row],[Fecha]])</f>
        <v>0.71100000000296859</v>
      </c>
      <c r="F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97" spans="1:6" x14ac:dyDescent="0.25">
      <c r="A97">
        <v>2281</v>
      </c>
      <c r="B97">
        <v>3</v>
      </c>
      <c r="C97" t="s">
        <v>8</v>
      </c>
      <c r="D97" s="30">
        <f t="shared" ca="1" si="1"/>
        <v>42739.330999999998</v>
      </c>
      <c r="E97" s="28">
        <f ca="1">VALUE(Tabla1[[#This Row],[Fecha]])-INT(Tabla1[[#This Row],[Fecha]])</f>
        <v>0.33099999999831198</v>
      </c>
      <c r="F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12.2</v>
      </c>
    </row>
    <row r="98" spans="1:6" x14ac:dyDescent="0.25">
      <c r="A98">
        <v>2559</v>
      </c>
      <c r="B98">
        <v>4</v>
      </c>
      <c r="C98" t="s">
        <v>9</v>
      </c>
      <c r="D98" s="30">
        <f t="shared" ca="1" si="1"/>
        <v>42742.614999999998</v>
      </c>
      <c r="E98" s="28">
        <f ca="1">VALUE(Tabla1[[#This Row],[Fecha]])-INT(Tabla1[[#This Row],[Fecha]])</f>
        <v>0.61499999999796273</v>
      </c>
      <c r="F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42.4</v>
      </c>
    </row>
    <row r="99" spans="1:6" x14ac:dyDescent="0.25">
      <c r="A99">
        <v>5664</v>
      </c>
      <c r="B99">
        <v>8</v>
      </c>
      <c r="C99" t="s">
        <v>13</v>
      </c>
      <c r="D99" s="30">
        <f t="shared" ca="1" si="1"/>
        <v>42741.508000000002</v>
      </c>
      <c r="E99" s="28">
        <f ca="1">VALUE(Tabla1[[#This Row],[Fecha]])-INT(Tabla1[[#This Row],[Fecha]])</f>
        <v>0.50800000000162981</v>
      </c>
      <c r="F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</v>
      </c>
    </row>
    <row r="100" spans="1:6" x14ac:dyDescent="0.25">
      <c r="A100">
        <v>6408</v>
      </c>
      <c r="B100">
        <v>9</v>
      </c>
      <c r="C100" t="s">
        <v>14</v>
      </c>
      <c r="D100" s="30">
        <f t="shared" ca="1" si="1"/>
        <v>42743.718000000001</v>
      </c>
      <c r="E100" s="28">
        <f ca="1">VALUE(Tabla1[[#This Row],[Fecha]])-INT(Tabla1[[#This Row],[Fecha]])</f>
        <v>0.7180000000007567</v>
      </c>
      <c r="F1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</v>
      </c>
    </row>
    <row r="101" spans="1:6" x14ac:dyDescent="0.25">
      <c r="A101">
        <v>1072</v>
      </c>
      <c r="B101">
        <v>2</v>
      </c>
      <c r="C101" t="s">
        <v>7</v>
      </c>
      <c r="D101" s="30">
        <f t="shared" ca="1" si="1"/>
        <v>42737.777000000002</v>
      </c>
      <c r="E101" s="28">
        <f ca="1">VALUE(Tabla1[[#This Row],[Fecha]])-INT(Tabla1[[#This Row],[Fecha]])</f>
        <v>0.77700000000186265</v>
      </c>
      <c r="F1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102" spans="1:6" x14ac:dyDescent="0.25">
      <c r="A102">
        <v>5005</v>
      </c>
      <c r="B102">
        <v>7</v>
      </c>
      <c r="C102" t="s">
        <v>12</v>
      </c>
      <c r="D102" s="30">
        <f t="shared" ca="1" si="1"/>
        <v>42738.438000000002</v>
      </c>
      <c r="E102" s="28">
        <f ca="1">VALUE(Tabla1[[#This Row],[Fecha]])-INT(Tabla1[[#This Row],[Fecha]])</f>
        <v>0.43800000000192085</v>
      </c>
      <c r="F1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5.6</v>
      </c>
    </row>
    <row r="103" spans="1:6" x14ac:dyDescent="0.25">
      <c r="A103">
        <v>5092</v>
      </c>
      <c r="B103">
        <v>7</v>
      </c>
      <c r="C103" t="s">
        <v>12</v>
      </c>
      <c r="D103" s="30">
        <f t="shared" ca="1" si="1"/>
        <v>42742.438999999998</v>
      </c>
      <c r="E103" s="28">
        <f ca="1">VALUE(Tabla1[[#This Row],[Fecha]])-INT(Tabla1[[#This Row],[Fecha]])</f>
        <v>0.4389999999984866</v>
      </c>
      <c r="F1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2.2000000000000002</v>
      </c>
    </row>
    <row r="104" spans="1:6" x14ac:dyDescent="0.25">
      <c r="A104">
        <v>7407</v>
      </c>
      <c r="B104">
        <v>10</v>
      </c>
      <c r="C104" t="s">
        <v>15</v>
      </c>
      <c r="D104" s="30">
        <f t="shared" ca="1" si="1"/>
        <v>42742.292000000001</v>
      </c>
      <c r="E104" s="28">
        <f ca="1">VALUE(Tabla1[[#This Row],[Fecha]])-INT(Tabla1[[#This Row],[Fecha]])</f>
        <v>0.29200000000128057</v>
      </c>
      <c r="F1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</v>
      </c>
    </row>
    <row r="105" spans="1:6" x14ac:dyDescent="0.25">
      <c r="A105">
        <v>801</v>
      </c>
      <c r="B105">
        <v>2</v>
      </c>
      <c r="C105" t="s">
        <v>7</v>
      </c>
      <c r="D105" s="30">
        <f t="shared" ca="1" si="1"/>
        <v>42741.446000000004</v>
      </c>
      <c r="E105" s="28">
        <f ca="1">VALUE(Tabla1[[#This Row],[Fecha]])-INT(Tabla1[[#This Row],[Fecha]])</f>
        <v>0.44600000000355067</v>
      </c>
      <c r="F1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5.6</v>
      </c>
    </row>
    <row r="106" spans="1:6" x14ac:dyDescent="0.25">
      <c r="A106">
        <v>4838</v>
      </c>
      <c r="B106">
        <v>7</v>
      </c>
      <c r="C106" t="s">
        <v>12</v>
      </c>
      <c r="D106" s="30">
        <f t="shared" ca="1" si="1"/>
        <v>42741.557000000001</v>
      </c>
      <c r="E106" s="28">
        <f ca="1">VALUE(Tabla1[[#This Row],[Fecha]])-INT(Tabla1[[#This Row],[Fecha]])</f>
        <v>0.55700000000069849</v>
      </c>
      <c r="F1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32.4</v>
      </c>
    </row>
    <row r="107" spans="1:6" x14ac:dyDescent="0.25">
      <c r="A107">
        <v>1364</v>
      </c>
      <c r="B107">
        <v>2</v>
      </c>
      <c r="C107" t="s">
        <v>7</v>
      </c>
      <c r="D107" s="30">
        <f t="shared" ca="1" si="1"/>
        <v>42738.362000000001</v>
      </c>
      <c r="E107" s="28">
        <f ca="1">VALUE(Tabla1[[#This Row],[Fecha]])-INT(Tabla1[[#This Row],[Fecha]])</f>
        <v>0.36200000000098953</v>
      </c>
      <c r="F1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2.2999999999999998</v>
      </c>
    </row>
    <row r="108" spans="1:6" x14ac:dyDescent="0.25">
      <c r="A108">
        <v>1676</v>
      </c>
      <c r="B108">
        <v>3</v>
      </c>
      <c r="C108" t="s">
        <v>8</v>
      </c>
      <c r="D108" s="30">
        <f t="shared" ca="1" si="1"/>
        <v>42740.512999999999</v>
      </c>
      <c r="E108" s="28">
        <f ca="1">VALUE(Tabla1[[#This Row],[Fecha]])-INT(Tabla1[[#This Row],[Fecha]])</f>
        <v>0.51299999999901047</v>
      </c>
      <c r="F1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5.0999999999999996</v>
      </c>
    </row>
    <row r="109" spans="1:6" x14ac:dyDescent="0.25">
      <c r="A109">
        <v>2342</v>
      </c>
      <c r="B109">
        <v>3</v>
      </c>
      <c r="C109" t="s">
        <v>8</v>
      </c>
      <c r="D109" s="30">
        <f t="shared" ca="1" si="1"/>
        <v>42742.428</v>
      </c>
      <c r="E109" s="28">
        <f ca="1">VALUE(Tabla1[[#This Row],[Fecha]])-INT(Tabla1[[#This Row],[Fecha]])</f>
        <v>0.42799999999988358</v>
      </c>
      <c r="F1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10.199999999999999</v>
      </c>
    </row>
    <row r="110" spans="1:6" x14ac:dyDescent="0.25">
      <c r="A110">
        <v>1299</v>
      </c>
      <c r="B110">
        <v>2</v>
      </c>
      <c r="C110" t="s">
        <v>7</v>
      </c>
      <c r="D110" s="30">
        <f t="shared" ca="1" si="1"/>
        <v>42739.303999999996</v>
      </c>
      <c r="E110" s="28">
        <f ca="1">VALUE(Tabla1[[#This Row],[Fecha]])-INT(Tabla1[[#This Row],[Fecha]])</f>
        <v>0.30399999999644933</v>
      </c>
      <c r="F1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2.7</v>
      </c>
    </row>
    <row r="111" spans="1:6" x14ac:dyDescent="0.25">
      <c r="A111">
        <v>1617</v>
      </c>
      <c r="B111">
        <v>3</v>
      </c>
      <c r="C111" t="s">
        <v>8</v>
      </c>
      <c r="D111" s="30">
        <f t="shared" ca="1" si="1"/>
        <v>42738.688000000002</v>
      </c>
      <c r="E111" s="28">
        <f ca="1">VALUE(Tabla1[[#This Row],[Fecha]])-INT(Tabla1[[#This Row],[Fecha]])</f>
        <v>0.68800000000192085</v>
      </c>
      <c r="F1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112" spans="1:6" x14ac:dyDescent="0.25">
      <c r="A112">
        <v>4956</v>
      </c>
      <c r="B112">
        <v>7</v>
      </c>
      <c r="C112" t="s">
        <v>12</v>
      </c>
      <c r="D112" s="30">
        <f t="shared" ca="1" si="1"/>
        <v>42739.63</v>
      </c>
      <c r="E112" s="28">
        <f ca="1">VALUE(Tabla1[[#This Row],[Fecha]])-INT(Tabla1[[#This Row],[Fecha]])</f>
        <v>0.62999999999738066</v>
      </c>
      <c r="F1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7.2</v>
      </c>
    </row>
    <row r="113" spans="1:6" x14ac:dyDescent="0.25">
      <c r="A113">
        <v>2015</v>
      </c>
      <c r="B113">
        <v>3</v>
      </c>
      <c r="C113" t="s">
        <v>8</v>
      </c>
      <c r="D113" s="30">
        <f t="shared" ca="1" si="1"/>
        <v>42737.796999999999</v>
      </c>
      <c r="E113" s="28">
        <f ca="1">VALUE(Tabla1[[#This Row],[Fecha]])-INT(Tabla1[[#This Row],[Fecha]])</f>
        <v>0.79699999999866122</v>
      </c>
      <c r="F1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114" spans="1:6" x14ac:dyDescent="0.25">
      <c r="A114">
        <v>1367</v>
      </c>
      <c r="B114">
        <v>2</v>
      </c>
      <c r="C114" t="s">
        <v>7</v>
      </c>
      <c r="D114" s="30">
        <f t="shared" ca="1" si="1"/>
        <v>42740.565000000002</v>
      </c>
      <c r="E114" s="28">
        <f ca="1">VALUE(Tabla1[[#This Row],[Fecha]])-INT(Tabla1[[#This Row],[Fecha]])</f>
        <v>0.56500000000232831</v>
      </c>
      <c r="F1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22.6</v>
      </c>
    </row>
    <row r="115" spans="1:6" x14ac:dyDescent="0.25">
      <c r="A115">
        <v>9611</v>
      </c>
      <c r="B115">
        <v>13</v>
      </c>
      <c r="C115" t="s">
        <v>18</v>
      </c>
      <c r="D115" s="30">
        <f t="shared" ca="1" si="1"/>
        <v>42740.821000000004</v>
      </c>
      <c r="E115" s="28">
        <f ca="1">VALUE(Tabla1[[#This Row],[Fecha]])-INT(Tabla1[[#This Row],[Fecha]])</f>
        <v>0.82100000000355067</v>
      </c>
      <c r="F1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116" spans="1:6" x14ac:dyDescent="0.25">
      <c r="A116">
        <v>7251</v>
      </c>
      <c r="B116">
        <v>10</v>
      </c>
      <c r="C116" t="s">
        <v>15</v>
      </c>
      <c r="D116" s="30">
        <f t="shared" ca="1" si="1"/>
        <v>42739.661</v>
      </c>
      <c r="E116" s="28">
        <f ca="1">VALUE(Tabla1[[#This Row],[Fecha]])-INT(Tabla1[[#This Row],[Fecha]])</f>
        <v>0.66100000000005821</v>
      </c>
      <c r="F1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39.799999999999997</v>
      </c>
    </row>
    <row r="117" spans="1:6" x14ac:dyDescent="0.25">
      <c r="A117">
        <v>7388</v>
      </c>
      <c r="B117">
        <v>10</v>
      </c>
      <c r="C117" t="s">
        <v>15</v>
      </c>
      <c r="D117" s="30">
        <f t="shared" ca="1" si="1"/>
        <v>42739.411999999997</v>
      </c>
      <c r="E117" s="28">
        <f ca="1">VALUE(Tabla1[[#This Row],[Fecha]])-INT(Tabla1[[#This Row],[Fecha]])</f>
        <v>0.41199999999662396</v>
      </c>
      <c r="F1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4.5999999999999996</v>
      </c>
    </row>
    <row r="118" spans="1:6" x14ac:dyDescent="0.25">
      <c r="A118">
        <v>812</v>
      </c>
      <c r="B118">
        <v>2</v>
      </c>
      <c r="C118" t="s">
        <v>7</v>
      </c>
      <c r="D118" s="30">
        <f t="shared" ca="1" si="1"/>
        <v>42742.506000000001</v>
      </c>
      <c r="E118" s="28">
        <f ca="1">VALUE(Tabla1[[#This Row],[Fecha]])-INT(Tabla1[[#This Row],[Fecha]])</f>
        <v>0.50600000000122236</v>
      </c>
      <c r="F1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2.8</v>
      </c>
    </row>
    <row r="119" spans="1:6" x14ac:dyDescent="0.25">
      <c r="A119">
        <v>2159</v>
      </c>
      <c r="B119">
        <v>3</v>
      </c>
      <c r="C119" t="s">
        <v>8</v>
      </c>
      <c r="D119" s="30">
        <f t="shared" ca="1" si="1"/>
        <v>42742.773000000001</v>
      </c>
      <c r="E119" s="28">
        <f ca="1">VALUE(Tabla1[[#This Row],[Fecha]])-INT(Tabla1[[#This Row],[Fecha]])</f>
        <v>0.77300000000104774</v>
      </c>
      <c r="F1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120" spans="1:6" x14ac:dyDescent="0.25">
      <c r="A120">
        <v>7298</v>
      </c>
      <c r="B120">
        <v>10</v>
      </c>
      <c r="C120" t="s">
        <v>15</v>
      </c>
      <c r="D120" s="30">
        <f t="shared" ca="1" si="1"/>
        <v>42737.311000000002</v>
      </c>
      <c r="E120" s="28">
        <f ca="1">VALUE(Tabla1[[#This Row],[Fecha]])-INT(Tabla1[[#This Row],[Fecha]])</f>
        <v>0.3110000000015134</v>
      </c>
      <c r="F1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</v>
      </c>
    </row>
    <row r="121" spans="1:6" x14ac:dyDescent="0.25">
      <c r="A121">
        <v>8111</v>
      </c>
      <c r="B121">
        <v>11</v>
      </c>
      <c r="C121" t="s">
        <v>16</v>
      </c>
      <c r="D121" s="30">
        <f t="shared" ca="1" si="1"/>
        <v>42739.328000000001</v>
      </c>
      <c r="E121" s="28">
        <f ca="1">VALUE(Tabla1[[#This Row],[Fecha]])-INT(Tabla1[[#This Row],[Fecha]])</f>
        <v>0.32800000000133878</v>
      </c>
      <c r="F1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3.5</v>
      </c>
    </row>
    <row r="122" spans="1:6" x14ac:dyDescent="0.25">
      <c r="A122">
        <v>1204</v>
      </c>
      <c r="B122">
        <v>2</v>
      </c>
      <c r="C122" t="s">
        <v>7</v>
      </c>
      <c r="D122" s="30">
        <f t="shared" ca="1" si="1"/>
        <v>42741.576000000001</v>
      </c>
      <c r="E122" s="28">
        <f ca="1">VALUE(Tabla1[[#This Row],[Fecha]])-INT(Tabla1[[#This Row],[Fecha]])</f>
        <v>0.57600000000093132</v>
      </c>
      <c r="F1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37</v>
      </c>
    </row>
    <row r="123" spans="1:6" x14ac:dyDescent="0.25">
      <c r="A123">
        <v>1841</v>
      </c>
      <c r="B123">
        <v>3</v>
      </c>
      <c r="C123" t="s">
        <v>8</v>
      </c>
      <c r="D123" s="30">
        <f t="shared" ca="1" si="1"/>
        <v>42741.690999999999</v>
      </c>
      <c r="E123" s="28">
        <f ca="1">VALUE(Tabla1[[#This Row],[Fecha]])-INT(Tabla1[[#This Row],[Fecha]])</f>
        <v>0.69099999999889405</v>
      </c>
      <c r="F1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124" spans="1:6" x14ac:dyDescent="0.25">
      <c r="A124">
        <v>1199</v>
      </c>
      <c r="B124">
        <v>2</v>
      </c>
      <c r="C124" t="s">
        <v>7</v>
      </c>
      <c r="D124" s="30">
        <f t="shared" ca="1" si="1"/>
        <v>42742.61</v>
      </c>
      <c r="E124" s="28">
        <f ca="1">VALUE(Tabla1[[#This Row],[Fecha]])-INT(Tabla1[[#This Row],[Fecha]])</f>
        <v>0.61000000000058208</v>
      </c>
      <c r="F1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30.7</v>
      </c>
    </row>
    <row r="125" spans="1:6" x14ac:dyDescent="0.25">
      <c r="A125">
        <v>1735</v>
      </c>
      <c r="B125">
        <v>3</v>
      </c>
      <c r="C125" t="s">
        <v>8</v>
      </c>
      <c r="D125" s="30">
        <f t="shared" ca="1" si="1"/>
        <v>42743.478000000003</v>
      </c>
      <c r="E125" s="28">
        <f ca="1">VALUE(Tabla1[[#This Row],[Fecha]])-INT(Tabla1[[#This Row],[Fecha]])</f>
        <v>0.47800000000279397</v>
      </c>
      <c r="F1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8.6999999999999993</v>
      </c>
    </row>
    <row r="126" spans="1:6" x14ac:dyDescent="0.25">
      <c r="A126">
        <v>2195</v>
      </c>
      <c r="B126">
        <v>3</v>
      </c>
      <c r="C126" t="s">
        <v>8</v>
      </c>
      <c r="D126" s="30">
        <f t="shared" ca="1" si="1"/>
        <v>42738.317000000003</v>
      </c>
      <c r="E126" s="28">
        <f ca="1">VALUE(Tabla1[[#This Row],[Fecha]])-INT(Tabla1[[#This Row],[Fecha]])</f>
        <v>0.31700000000273576</v>
      </c>
      <c r="F1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8.1999999999999993</v>
      </c>
    </row>
    <row r="127" spans="1:6" x14ac:dyDescent="0.25">
      <c r="A127">
        <v>4868</v>
      </c>
      <c r="B127">
        <v>7</v>
      </c>
      <c r="C127" t="s">
        <v>12</v>
      </c>
      <c r="D127" s="30">
        <f t="shared" ca="1" si="1"/>
        <v>42743.756999999998</v>
      </c>
      <c r="E127" s="28">
        <f ca="1">VALUE(Tabla1[[#This Row],[Fecha]])-INT(Tabla1[[#This Row],[Fecha]])</f>
        <v>0.75699999999778811</v>
      </c>
      <c r="F1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128" spans="1:6" x14ac:dyDescent="0.25">
      <c r="A128">
        <v>2819</v>
      </c>
      <c r="B128">
        <v>4</v>
      </c>
      <c r="C128" t="s">
        <v>9</v>
      </c>
      <c r="D128" s="30">
        <f t="shared" ca="1" si="1"/>
        <v>42743.711000000003</v>
      </c>
      <c r="E128" s="28">
        <f ca="1">VALUE(Tabla1[[#This Row],[Fecha]])-INT(Tabla1[[#This Row],[Fecha]])</f>
        <v>0.71100000000296859</v>
      </c>
      <c r="F1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129" spans="1:6" x14ac:dyDescent="0.25">
      <c r="A129">
        <v>4967</v>
      </c>
      <c r="B129">
        <v>7</v>
      </c>
      <c r="C129" t="s">
        <v>12</v>
      </c>
      <c r="D129" s="30">
        <f t="shared" ca="1" si="1"/>
        <v>42742.595000000001</v>
      </c>
      <c r="E129" s="28">
        <f ca="1">VALUE(Tabla1[[#This Row],[Fecha]])-INT(Tabla1[[#This Row],[Fecha]])</f>
        <v>0.59500000000116415</v>
      </c>
      <c r="F1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8.5</v>
      </c>
    </row>
    <row r="130" spans="1:6" x14ac:dyDescent="0.25">
      <c r="A130">
        <v>7262</v>
      </c>
      <c r="B130">
        <v>10</v>
      </c>
      <c r="C130" t="s">
        <v>15</v>
      </c>
      <c r="D130" s="30">
        <f t="shared" ca="1" si="1"/>
        <v>42741.440999999999</v>
      </c>
      <c r="E130" s="28">
        <f ca="1">VALUE(Tabla1[[#This Row],[Fecha]])-INT(Tabla1[[#This Row],[Fecha]])</f>
        <v>0.44099999999889405</v>
      </c>
      <c r="F1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9.8000000000000007</v>
      </c>
    </row>
    <row r="131" spans="1:6" x14ac:dyDescent="0.25">
      <c r="A131">
        <v>2214</v>
      </c>
      <c r="B131">
        <v>3</v>
      </c>
      <c r="C131" t="s">
        <v>8</v>
      </c>
      <c r="D131" s="30">
        <f t="shared" ca="1" si="1"/>
        <v>42740.707000000002</v>
      </c>
      <c r="E131" s="28">
        <f ca="1">VALUE(Tabla1[[#This Row],[Fecha]])-INT(Tabla1[[#This Row],[Fecha]])</f>
        <v>0.70700000000215368</v>
      </c>
      <c r="F1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132" spans="1:6" x14ac:dyDescent="0.25">
      <c r="A132">
        <v>1344</v>
      </c>
      <c r="B132">
        <v>2</v>
      </c>
      <c r="C132" t="s">
        <v>7</v>
      </c>
      <c r="D132" s="30">
        <f t="shared" ref="D132:D195" ca="1" si="2">RANDBETWEEN($K$5,$L$5)+(RANDBETWEEN($K$8*1000,$L$8*1000)/1000)</f>
        <v>42737.502</v>
      </c>
      <c r="E132" s="28">
        <f ca="1">VALUE(Tabla1[[#This Row],[Fecha]])-INT(Tabla1[[#This Row],[Fecha]])</f>
        <v>0.50200000000040745</v>
      </c>
      <c r="F1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5.2</v>
      </c>
    </row>
    <row r="133" spans="1:6" x14ac:dyDescent="0.25">
      <c r="A133">
        <v>5099</v>
      </c>
      <c r="B133">
        <v>7</v>
      </c>
      <c r="C133" t="s">
        <v>12</v>
      </c>
      <c r="D133" s="30">
        <f t="shared" ca="1" si="2"/>
        <v>42742.351999999999</v>
      </c>
      <c r="E133" s="28">
        <f ca="1">VALUE(Tabla1[[#This Row],[Fecha]])-INT(Tabla1[[#This Row],[Fecha]])</f>
        <v>0.35199999999895226</v>
      </c>
      <c r="F1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11.8</v>
      </c>
    </row>
    <row r="134" spans="1:6" x14ac:dyDescent="0.25">
      <c r="A134">
        <v>1073</v>
      </c>
      <c r="B134">
        <v>2</v>
      </c>
      <c r="C134" t="s">
        <v>7</v>
      </c>
      <c r="D134" s="30">
        <f t="shared" ca="1" si="2"/>
        <v>42742.815999999999</v>
      </c>
      <c r="E134" s="28">
        <f ca="1">VALUE(Tabla1[[#This Row],[Fecha]])-INT(Tabla1[[#This Row],[Fecha]])</f>
        <v>0.81599999999889405</v>
      </c>
      <c r="F1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135" spans="1:6" x14ac:dyDescent="0.25">
      <c r="A135">
        <v>1737</v>
      </c>
      <c r="B135">
        <v>3</v>
      </c>
      <c r="C135" t="s">
        <v>8</v>
      </c>
      <c r="D135" s="30">
        <f t="shared" ca="1" si="2"/>
        <v>42740.771999999997</v>
      </c>
      <c r="E135" s="28">
        <f ca="1">VALUE(Tabla1[[#This Row],[Fecha]])-INT(Tabla1[[#This Row],[Fecha]])</f>
        <v>0.77199999999720603</v>
      </c>
      <c r="F1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136" spans="1:6" x14ac:dyDescent="0.25">
      <c r="A136">
        <v>7216</v>
      </c>
      <c r="B136">
        <v>10</v>
      </c>
      <c r="C136" t="s">
        <v>15</v>
      </c>
      <c r="D136" s="30">
        <f t="shared" ca="1" si="2"/>
        <v>42740.764999999999</v>
      </c>
      <c r="E136" s="28">
        <f ca="1">VALUE(Tabla1[[#This Row],[Fecha]])-INT(Tabla1[[#This Row],[Fecha]])</f>
        <v>0.76499999999941792</v>
      </c>
      <c r="F1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37" spans="1:6" x14ac:dyDescent="0.25">
      <c r="A137">
        <v>1077</v>
      </c>
      <c r="B137">
        <v>2</v>
      </c>
      <c r="C137" t="s">
        <v>7</v>
      </c>
      <c r="D137" s="30">
        <f t="shared" ca="1" si="2"/>
        <v>42737.483</v>
      </c>
      <c r="E137" s="28">
        <f ca="1">VALUE(Tabla1[[#This Row],[Fecha]])-INT(Tabla1[[#This Row],[Fecha]])</f>
        <v>0.48300000000017462</v>
      </c>
      <c r="F1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4.5</v>
      </c>
    </row>
    <row r="138" spans="1:6" x14ac:dyDescent="0.25">
      <c r="A138">
        <v>2607</v>
      </c>
      <c r="B138">
        <v>4</v>
      </c>
      <c r="C138" t="s">
        <v>9</v>
      </c>
      <c r="D138" s="30">
        <f t="shared" ca="1" si="2"/>
        <v>42739.51</v>
      </c>
      <c r="E138" s="28">
        <f ca="1">VALUE(Tabla1[[#This Row],[Fecha]])-INT(Tabla1[[#This Row],[Fecha]])</f>
        <v>0.51000000000203727</v>
      </c>
      <c r="F1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8.4</v>
      </c>
    </row>
    <row r="139" spans="1:6" x14ac:dyDescent="0.25">
      <c r="A139">
        <v>2277</v>
      </c>
      <c r="B139">
        <v>3</v>
      </c>
      <c r="C139" t="s">
        <v>8</v>
      </c>
      <c r="D139" s="30">
        <f t="shared" ca="1" si="2"/>
        <v>42740.561000000002</v>
      </c>
      <c r="E139" s="28">
        <f ca="1">VALUE(Tabla1[[#This Row],[Fecha]])-INT(Tabla1[[#This Row],[Fecha]])</f>
        <v>0.5610000000015134</v>
      </c>
      <c r="F1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22.6</v>
      </c>
    </row>
    <row r="140" spans="1:6" x14ac:dyDescent="0.25">
      <c r="A140">
        <v>7214</v>
      </c>
      <c r="B140">
        <v>10</v>
      </c>
      <c r="C140" t="s">
        <v>15</v>
      </c>
      <c r="D140" s="30">
        <f t="shared" ca="1" si="2"/>
        <v>42742.680999999997</v>
      </c>
      <c r="E140" s="28">
        <f ca="1">VALUE(Tabla1[[#This Row],[Fecha]])-INT(Tabla1[[#This Row],[Fecha]])</f>
        <v>0.68099999999685679</v>
      </c>
      <c r="F1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141" spans="1:6" x14ac:dyDescent="0.25">
      <c r="A141">
        <v>7249</v>
      </c>
      <c r="B141">
        <v>10</v>
      </c>
      <c r="C141" t="s">
        <v>15</v>
      </c>
      <c r="D141" s="30">
        <f t="shared" ca="1" si="2"/>
        <v>42739.506999999998</v>
      </c>
      <c r="E141" s="28">
        <f ca="1">VALUE(Tabla1[[#This Row],[Fecha]])-INT(Tabla1[[#This Row],[Fecha]])</f>
        <v>0.50699999999778811</v>
      </c>
      <c r="F1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9.6</v>
      </c>
    </row>
    <row r="142" spans="1:6" x14ac:dyDescent="0.25">
      <c r="A142">
        <v>11215</v>
      </c>
      <c r="B142">
        <v>15</v>
      </c>
      <c r="C142" t="s">
        <v>20</v>
      </c>
      <c r="D142" s="30">
        <f t="shared" ca="1" si="2"/>
        <v>42742.684999999998</v>
      </c>
      <c r="E142" s="28">
        <f ca="1">VALUE(Tabla1[[#This Row],[Fecha]])-INT(Tabla1[[#This Row],[Fecha]])</f>
        <v>0.68499999999767169</v>
      </c>
      <c r="F1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143" spans="1:6" x14ac:dyDescent="0.25">
      <c r="A143">
        <v>12023</v>
      </c>
      <c r="B143">
        <v>16</v>
      </c>
      <c r="C143" t="s">
        <v>21</v>
      </c>
      <c r="D143" s="30">
        <f t="shared" ca="1" si="2"/>
        <v>42743.599000000002</v>
      </c>
      <c r="E143" s="28">
        <f ca="1">VALUE(Tabla1[[#This Row],[Fecha]])-INT(Tabla1[[#This Row],[Fecha]])</f>
        <v>0.59900000000197906</v>
      </c>
      <c r="F1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20.6</v>
      </c>
    </row>
    <row r="144" spans="1:6" x14ac:dyDescent="0.25">
      <c r="A144">
        <v>2017</v>
      </c>
      <c r="B144">
        <v>3</v>
      </c>
      <c r="C144" t="s">
        <v>8</v>
      </c>
      <c r="D144" s="30">
        <f t="shared" ca="1" si="2"/>
        <v>42743.682000000001</v>
      </c>
      <c r="E144" s="28">
        <f ca="1">VALUE(Tabla1[[#This Row],[Fecha]])-INT(Tabla1[[#This Row],[Fecha]])</f>
        <v>0.68200000000069849</v>
      </c>
      <c r="F1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145" spans="1:6" x14ac:dyDescent="0.25">
      <c r="A145">
        <v>9619</v>
      </c>
      <c r="B145">
        <v>13</v>
      </c>
      <c r="C145" t="s">
        <v>18</v>
      </c>
      <c r="D145" s="30">
        <f t="shared" ca="1" si="2"/>
        <v>42743.552000000003</v>
      </c>
      <c r="E145" s="28">
        <f ca="1">VALUE(Tabla1[[#This Row],[Fecha]])-INT(Tabla1[[#This Row],[Fecha]])</f>
        <v>0.55200000000331784</v>
      </c>
      <c r="F1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41.8</v>
      </c>
    </row>
    <row r="146" spans="1:6" x14ac:dyDescent="0.25">
      <c r="A146">
        <v>2251</v>
      </c>
      <c r="B146">
        <v>3</v>
      </c>
      <c r="C146" t="s">
        <v>8</v>
      </c>
      <c r="D146" s="30">
        <f t="shared" ca="1" si="2"/>
        <v>42743.561000000002</v>
      </c>
      <c r="E146" s="28">
        <f ca="1">VALUE(Tabla1[[#This Row],[Fecha]])-INT(Tabla1[[#This Row],[Fecha]])</f>
        <v>0.5610000000015134</v>
      </c>
      <c r="F1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48.7</v>
      </c>
    </row>
    <row r="147" spans="1:6" x14ac:dyDescent="0.25">
      <c r="A147">
        <v>2461</v>
      </c>
      <c r="B147">
        <v>4</v>
      </c>
      <c r="C147" t="s">
        <v>9</v>
      </c>
      <c r="D147" s="30">
        <f t="shared" ca="1" si="2"/>
        <v>42743.637999999999</v>
      </c>
      <c r="E147" s="28">
        <f ca="1">VALUE(Tabla1[[#This Row],[Fecha]])-INT(Tabla1[[#This Row],[Fecha]])</f>
        <v>0.63799999999901047</v>
      </c>
      <c r="F1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30.6</v>
      </c>
    </row>
    <row r="148" spans="1:6" x14ac:dyDescent="0.25">
      <c r="A148">
        <v>5077</v>
      </c>
      <c r="B148">
        <v>7</v>
      </c>
      <c r="C148" t="s">
        <v>12</v>
      </c>
      <c r="D148" s="30">
        <f t="shared" ca="1" si="2"/>
        <v>42738.67</v>
      </c>
      <c r="E148" s="28">
        <f ca="1">VALUE(Tabla1[[#This Row],[Fecha]])-INT(Tabla1[[#This Row],[Fecha]])</f>
        <v>0.66999999999825377</v>
      </c>
      <c r="F1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149" spans="1:6" x14ac:dyDescent="0.25">
      <c r="A149">
        <v>2707</v>
      </c>
      <c r="B149">
        <v>4</v>
      </c>
      <c r="C149" t="s">
        <v>9</v>
      </c>
      <c r="D149" s="30">
        <f t="shared" ca="1" si="2"/>
        <v>42740.716</v>
      </c>
      <c r="E149" s="28">
        <f ca="1">VALUE(Tabla1[[#This Row],[Fecha]])-INT(Tabla1[[#This Row],[Fecha]])</f>
        <v>0.71600000000034925</v>
      </c>
      <c r="F1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150" spans="1:6" x14ac:dyDescent="0.25">
      <c r="A150">
        <v>1800</v>
      </c>
      <c r="B150">
        <v>3</v>
      </c>
      <c r="C150" t="s">
        <v>8</v>
      </c>
      <c r="D150" s="30">
        <f t="shared" ca="1" si="2"/>
        <v>42738.697999999997</v>
      </c>
      <c r="E150" s="28">
        <f ca="1">VALUE(Tabla1[[#This Row],[Fecha]])-INT(Tabla1[[#This Row],[Fecha]])</f>
        <v>0.69799999999668216</v>
      </c>
      <c r="F1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151" spans="1:6" x14ac:dyDescent="0.25">
      <c r="A151">
        <v>2361</v>
      </c>
      <c r="B151">
        <v>3</v>
      </c>
      <c r="C151" t="s">
        <v>8</v>
      </c>
      <c r="D151" s="30">
        <f t="shared" ca="1" si="2"/>
        <v>42739.728000000003</v>
      </c>
      <c r="E151" s="28">
        <f ca="1">VALUE(Tabla1[[#This Row],[Fecha]])-INT(Tabla1[[#This Row],[Fecha]])</f>
        <v>0.72800000000279397</v>
      </c>
      <c r="F1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152" spans="1:6" x14ac:dyDescent="0.25">
      <c r="A152">
        <v>1181</v>
      </c>
      <c r="B152">
        <v>2</v>
      </c>
      <c r="C152" t="s">
        <v>7</v>
      </c>
      <c r="D152" s="30">
        <f t="shared" ca="1" si="2"/>
        <v>42741.597000000002</v>
      </c>
      <c r="E152" s="28">
        <f ca="1">VALUE(Tabla1[[#This Row],[Fecha]])-INT(Tabla1[[#This Row],[Fecha]])</f>
        <v>0.59700000000157161</v>
      </c>
      <c r="F1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14.6</v>
      </c>
    </row>
    <row r="153" spans="1:6" x14ac:dyDescent="0.25">
      <c r="A153">
        <v>8146</v>
      </c>
      <c r="B153">
        <v>11</v>
      </c>
      <c r="C153" t="s">
        <v>16</v>
      </c>
      <c r="D153" s="30">
        <f t="shared" ca="1" si="2"/>
        <v>42742.510999999999</v>
      </c>
      <c r="E153" s="28">
        <f ca="1">VALUE(Tabla1[[#This Row],[Fecha]])-INT(Tabla1[[#This Row],[Fecha]])</f>
        <v>0.51099999999860302</v>
      </c>
      <c r="F1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10.8</v>
      </c>
    </row>
    <row r="154" spans="1:6" x14ac:dyDescent="0.25">
      <c r="A154">
        <v>1854</v>
      </c>
      <c r="B154">
        <v>3</v>
      </c>
      <c r="C154" t="s">
        <v>8</v>
      </c>
      <c r="D154" s="30">
        <f t="shared" ca="1" si="2"/>
        <v>42740.597999999998</v>
      </c>
      <c r="E154" s="28">
        <f ca="1">VALUE(Tabla1[[#This Row],[Fecha]])-INT(Tabla1[[#This Row],[Fecha]])</f>
        <v>0.59799999999813735</v>
      </c>
      <c r="F1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28.6</v>
      </c>
    </row>
    <row r="155" spans="1:6" x14ac:dyDescent="0.25">
      <c r="A155">
        <v>2546</v>
      </c>
      <c r="B155">
        <v>4</v>
      </c>
      <c r="C155" t="s">
        <v>9</v>
      </c>
      <c r="D155" s="30">
        <f t="shared" ca="1" si="2"/>
        <v>42738.44</v>
      </c>
      <c r="E155" s="28">
        <f ca="1">VALUE(Tabla1[[#This Row],[Fecha]])-INT(Tabla1[[#This Row],[Fecha]])</f>
        <v>0.44000000000232831</v>
      </c>
      <c r="F1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9.4</v>
      </c>
    </row>
    <row r="156" spans="1:6" x14ac:dyDescent="0.25">
      <c r="A156">
        <v>8030</v>
      </c>
      <c r="B156">
        <v>11</v>
      </c>
      <c r="C156" t="s">
        <v>16</v>
      </c>
      <c r="D156" s="30">
        <f t="shared" ca="1" si="2"/>
        <v>42741.553999999996</v>
      </c>
      <c r="E156" s="28">
        <f ca="1">VALUE(Tabla1[[#This Row],[Fecha]])-INT(Tabla1[[#This Row],[Fecha]])</f>
        <v>0.55399999999644933</v>
      </c>
      <c r="F1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39.200000000000003</v>
      </c>
    </row>
    <row r="157" spans="1:6" x14ac:dyDescent="0.25">
      <c r="A157">
        <v>1914</v>
      </c>
      <c r="B157">
        <v>3</v>
      </c>
      <c r="C157" t="s">
        <v>8</v>
      </c>
      <c r="D157" s="30">
        <f t="shared" ca="1" si="2"/>
        <v>42738.415999999997</v>
      </c>
      <c r="E157" s="28">
        <f ca="1">VALUE(Tabla1[[#This Row],[Fecha]])-INT(Tabla1[[#This Row],[Fecha]])</f>
        <v>0.41599999999743886</v>
      </c>
      <c r="F1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10.9</v>
      </c>
    </row>
    <row r="158" spans="1:6" x14ac:dyDescent="0.25">
      <c r="A158">
        <v>6423</v>
      </c>
      <c r="B158">
        <v>9</v>
      </c>
      <c r="C158" t="s">
        <v>14</v>
      </c>
      <c r="D158" s="30">
        <f t="shared" ca="1" si="2"/>
        <v>42742.64</v>
      </c>
      <c r="E158" s="28">
        <f ca="1">VALUE(Tabla1[[#This Row],[Fecha]])-INT(Tabla1[[#This Row],[Fecha]])</f>
        <v>0.63999999999941792</v>
      </c>
      <c r="F1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17.2</v>
      </c>
    </row>
    <row r="159" spans="1:6" x14ac:dyDescent="0.25">
      <c r="A159">
        <v>2270</v>
      </c>
      <c r="B159">
        <v>3</v>
      </c>
      <c r="C159" t="s">
        <v>8</v>
      </c>
      <c r="D159" s="30">
        <f t="shared" ca="1" si="2"/>
        <v>42741.523000000001</v>
      </c>
      <c r="E159" s="28">
        <f ca="1">VALUE(Tabla1[[#This Row],[Fecha]])-INT(Tabla1[[#This Row],[Fecha]])</f>
        <v>0.52300000000104774</v>
      </c>
      <c r="F1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10.199999999999999</v>
      </c>
    </row>
    <row r="160" spans="1:6" x14ac:dyDescent="0.25">
      <c r="A160">
        <v>12811</v>
      </c>
      <c r="B160">
        <v>17</v>
      </c>
      <c r="C160" t="s">
        <v>22</v>
      </c>
      <c r="D160" s="30">
        <f t="shared" ca="1" si="2"/>
        <v>42741.430999999997</v>
      </c>
      <c r="E160" s="28">
        <f ca="1">VALUE(Tabla1[[#This Row],[Fecha]])-INT(Tabla1[[#This Row],[Fecha]])</f>
        <v>0.43099999999685679</v>
      </c>
      <c r="F1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1.2</v>
      </c>
    </row>
    <row r="161" spans="1:6" x14ac:dyDescent="0.25">
      <c r="A161">
        <v>2482</v>
      </c>
      <c r="B161">
        <v>4</v>
      </c>
      <c r="C161" t="s">
        <v>9</v>
      </c>
      <c r="D161" s="30">
        <f t="shared" ca="1" si="2"/>
        <v>42741.828000000001</v>
      </c>
      <c r="E161" s="28">
        <f ca="1">VALUE(Tabla1[[#This Row],[Fecha]])-INT(Tabla1[[#This Row],[Fecha]])</f>
        <v>0.82800000000133878</v>
      </c>
      <c r="F1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162" spans="1:6" x14ac:dyDescent="0.25">
      <c r="A162">
        <v>4915</v>
      </c>
      <c r="B162">
        <v>7</v>
      </c>
      <c r="C162" t="s">
        <v>12</v>
      </c>
      <c r="D162" s="30">
        <f t="shared" ca="1" si="2"/>
        <v>42741.737999999998</v>
      </c>
      <c r="E162" s="28">
        <f ca="1">VALUE(Tabla1[[#This Row],[Fecha]])-INT(Tabla1[[#This Row],[Fecha]])</f>
        <v>0.73799999999755528</v>
      </c>
      <c r="F1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163" spans="1:6" x14ac:dyDescent="0.25">
      <c r="A163">
        <v>4865</v>
      </c>
      <c r="B163">
        <v>7</v>
      </c>
      <c r="C163" t="s">
        <v>12</v>
      </c>
      <c r="D163" s="30">
        <f t="shared" ca="1" si="2"/>
        <v>42743.358999999997</v>
      </c>
      <c r="E163" s="28">
        <f ca="1">VALUE(Tabla1[[#This Row],[Fecha]])-INT(Tabla1[[#This Row],[Fecha]])</f>
        <v>0.35899999999674037</v>
      </c>
      <c r="F1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4.4000000000000004</v>
      </c>
    </row>
    <row r="164" spans="1:6" x14ac:dyDescent="0.25">
      <c r="A164">
        <v>10437</v>
      </c>
      <c r="B164">
        <v>14</v>
      </c>
      <c r="C164" t="s">
        <v>19</v>
      </c>
      <c r="D164" s="30">
        <f t="shared" ca="1" si="2"/>
        <v>42739.642</v>
      </c>
      <c r="E164" s="28">
        <f ca="1">VALUE(Tabla1[[#This Row],[Fecha]])-INT(Tabla1[[#This Row],[Fecha]])</f>
        <v>0.64199999999982538</v>
      </c>
      <c r="F1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14.6</v>
      </c>
    </row>
    <row r="165" spans="1:6" x14ac:dyDescent="0.25">
      <c r="A165">
        <v>8041</v>
      </c>
      <c r="B165">
        <v>11</v>
      </c>
      <c r="C165" t="s">
        <v>16</v>
      </c>
      <c r="D165" s="30">
        <f t="shared" ca="1" si="2"/>
        <v>42743.631000000001</v>
      </c>
      <c r="E165" s="28">
        <f ca="1">VALUE(Tabla1[[#This Row],[Fecha]])-INT(Tabla1[[#This Row],[Fecha]])</f>
        <v>0.63100000000122236</v>
      </c>
      <c r="F1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37.9</v>
      </c>
    </row>
    <row r="166" spans="1:6" x14ac:dyDescent="0.25">
      <c r="A166">
        <v>863</v>
      </c>
      <c r="B166">
        <v>2</v>
      </c>
      <c r="C166" t="s">
        <v>7</v>
      </c>
      <c r="D166" s="30">
        <f t="shared" ca="1" si="2"/>
        <v>42742.758999999998</v>
      </c>
      <c r="E166" s="28">
        <f ca="1">VALUE(Tabla1[[#This Row],[Fecha]])-INT(Tabla1[[#This Row],[Fecha]])</f>
        <v>0.75899999999819556</v>
      </c>
      <c r="F1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167" spans="1:6" x14ac:dyDescent="0.25">
      <c r="A167">
        <v>1960</v>
      </c>
      <c r="B167">
        <v>3</v>
      </c>
      <c r="C167" t="s">
        <v>8</v>
      </c>
      <c r="D167" s="30">
        <f t="shared" ca="1" si="2"/>
        <v>42738.572</v>
      </c>
      <c r="E167" s="28">
        <f ca="1">VALUE(Tabla1[[#This Row],[Fecha]])-INT(Tabla1[[#This Row],[Fecha]])</f>
        <v>0.57200000000011642</v>
      </c>
      <c r="F1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22.5</v>
      </c>
    </row>
    <row r="168" spans="1:6" x14ac:dyDescent="0.25">
      <c r="A168">
        <v>2132</v>
      </c>
      <c r="B168">
        <v>3</v>
      </c>
      <c r="C168" t="s">
        <v>8</v>
      </c>
      <c r="D168" s="30">
        <f t="shared" ca="1" si="2"/>
        <v>42740.408000000003</v>
      </c>
      <c r="E168" s="28">
        <f ca="1">VALUE(Tabla1[[#This Row],[Fecha]])-INT(Tabla1[[#This Row],[Fecha]])</f>
        <v>0.40800000000308501</v>
      </c>
      <c r="F1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13.8</v>
      </c>
    </row>
    <row r="169" spans="1:6" x14ac:dyDescent="0.25">
      <c r="A169">
        <v>1871</v>
      </c>
      <c r="B169">
        <v>3</v>
      </c>
      <c r="C169" t="s">
        <v>8</v>
      </c>
      <c r="D169" s="30">
        <f t="shared" ca="1" si="2"/>
        <v>42741.487000000001</v>
      </c>
      <c r="E169" s="28">
        <f ca="1">VALUE(Tabla1[[#This Row],[Fecha]])-INT(Tabla1[[#This Row],[Fecha]])</f>
        <v>0.48700000000098953</v>
      </c>
      <c r="F1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</v>
      </c>
    </row>
    <row r="170" spans="1:6" x14ac:dyDescent="0.25">
      <c r="A170">
        <v>2776</v>
      </c>
      <c r="B170">
        <v>4</v>
      </c>
      <c r="C170" t="s">
        <v>9</v>
      </c>
      <c r="D170" s="30">
        <f t="shared" ca="1" si="2"/>
        <v>42740.82</v>
      </c>
      <c r="E170" s="28">
        <f ca="1">VALUE(Tabla1[[#This Row],[Fecha]])-INT(Tabla1[[#This Row],[Fecha]])</f>
        <v>0.81999999999970896</v>
      </c>
      <c r="F1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171" spans="1:6" x14ac:dyDescent="0.25">
      <c r="A171">
        <v>16804</v>
      </c>
      <c r="B171">
        <v>22</v>
      </c>
      <c r="C171" t="s">
        <v>27</v>
      </c>
      <c r="D171" s="30">
        <f t="shared" ca="1" si="2"/>
        <v>42742.777000000002</v>
      </c>
      <c r="E171" s="28">
        <f ca="1">VALUE(Tabla1[[#This Row],[Fecha]])-INT(Tabla1[[#This Row],[Fecha]])</f>
        <v>0.77700000000186265</v>
      </c>
      <c r="F1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172" spans="1:6" x14ac:dyDescent="0.25">
      <c r="A172">
        <v>7314</v>
      </c>
      <c r="B172">
        <v>10</v>
      </c>
      <c r="C172" t="s">
        <v>15</v>
      </c>
      <c r="D172" s="30">
        <f t="shared" ca="1" si="2"/>
        <v>42739.527000000002</v>
      </c>
      <c r="E172" s="28">
        <f ca="1">VALUE(Tabla1[[#This Row],[Fecha]])-INT(Tabla1[[#This Row],[Fecha]])</f>
        <v>0.52700000000186265</v>
      </c>
      <c r="F1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6.3</v>
      </c>
    </row>
    <row r="173" spans="1:6" x14ac:dyDescent="0.25">
      <c r="A173">
        <v>894</v>
      </c>
      <c r="B173">
        <v>2</v>
      </c>
      <c r="C173" t="s">
        <v>7</v>
      </c>
      <c r="D173" s="30">
        <f t="shared" ca="1" si="2"/>
        <v>42737.408000000003</v>
      </c>
      <c r="E173" s="28">
        <f ca="1">VALUE(Tabla1[[#This Row],[Fecha]])-INT(Tabla1[[#This Row],[Fecha]])</f>
        <v>0.40800000000308501</v>
      </c>
      <c r="F1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9.6</v>
      </c>
    </row>
    <row r="174" spans="1:6" x14ac:dyDescent="0.25">
      <c r="A174">
        <v>2814</v>
      </c>
      <c r="B174">
        <v>4</v>
      </c>
      <c r="C174" t="s">
        <v>9</v>
      </c>
      <c r="D174" s="30">
        <f t="shared" ca="1" si="2"/>
        <v>42737.353000000003</v>
      </c>
      <c r="E174" s="28">
        <f ca="1">VALUE(Tabla1[[#This Row],[Fecha]])-INT(Tabla1[[#This Row],[Fecha]])</f>
        <v>0.35300000000279397</v>
      </c>
      <c r="F1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</v>
      </c>
    </row>
    <row r="175" spans="1:6" x14ac:dyDescent="0.25">
      <c r="A175">
        <v>826</v>
      </c>
      <c r="B175">
        <v>2</v>
      </c>
      <c r="C175" t="s">
        <v>7</v>
      </c>
      <c r="D175" s="30">
        <f t="shared" ca="1" si="2"/>
        <v>42739.343999999997</v>
      </c>
      <c r="E175" s="28">
        <f ca="1">VALUE(Tabla1[[#This Row],[Fecha]])-INT(Tabla1[[#This Row],[Fecha]])</f>
        <v>0.34399999999732245</v>
      </c>
      <c r="F1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4.4000000000000004</v>
      </c>
    </row>
    <row r="176" spans="1:6" x14ac:dyDescent="0.25">
      <c r="A176">
        <v>1292</v>
      </c>
      <c r="B176">
        <v>2</v>
      </c>
      <c r="C176" t="s">
        <v>7</v>
      </c>
      <c r="D176" s="30">
        <f t="shared" ca="1" si="2"/>
        <v>42739.828000000001</v>
      </c>
      <c r="E176" s="28">
        <f ca="1">VALUE(Tabla1[[#This Row],[Fecha]])-INT(Tabla1[[#This Row],[Fecha]])</f>
        <v>0.82800000000133878</v>
      </c>
      <c r="F1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177" spans="1:6" x14ac:dyDescent="0.25">
      <c r="A177">
        <v>13603</v>
      </c>
      <c r="B177">
        <v>18</v>
      </c>
      <c r="C177" t="s">
        <v>23</v>
      </c>
      <c r="D177" s="30">
        <f t="shared" ca="1" si="2"/>
        <v>42743.783000000003</v>
      </c>
      <c r="E177" s="28">
        <f ca="1">VALUE(Tabla1[[#This Row],[Fecha]])-INT(Tabla1[[#This Row],[Fecha]])</f>
        <v>0.78300000000308501</v>
      </c>
      <c r="F1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178" spans="1:6" x14ac:dyDescent="0.25">
      <c r="A178">
        <v>2789</v>
      </c>
      <c r="B178">
        <v>4</v>
      </c>
      <c r="C178" t="s">
        <v>9</v>
      </c>
      <c r="D178" s="30">
        <f t="shared" ca="1" si="2"/>
        <v>42743.654000000002</v>
      </c>
      <c r="E178" s="28">
        <f ca="1">VALUE(Tabla1[[#This Row],[Fecha]])-INT(Tabla1[[#This Row],[Fecha]])</f>
        <v>0.6540000000022701</v>
      </c>
      <c r="F1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44.1</v>
      </c>
    </row>
    <row r="179" spans="1:6" x14ac:dyDescent="0.25">
      <c r="A179">
        <v>2820</v>
      </c>
      <c r="B179">
        <v>4</v>
      </c>
      <c r="C179" t="s">
        <v>9</v>
      </c>
      <c r="D179" s="30">
        <f t="shared" ca="1" si="2"/>
        <v>42741.794000000002</v>
      </c>
      <c r="E179" s="28">
        <f ca="1">VALUE(Tabla1[[#This Row],[Fecha]])-INT(Tabla1[[#This Row],[Fecha]])</f>
        <v>0.79400000000168802</v>
      </c>
      <c r="F1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180" spans="1:6" x14ac:dyDescent="0.25">
      <c r="A180">
        <v>11203</v>
      </c>
      <c r="B180">
        <v>15</v>
      </c>
      <c r="C180" t="s">
        <v>20</v>
      </c>
      <c r="D180" s="30">
        <f t="shared" ca="1" si="2"/>
        <v>42740.756999999998</v>
      </c>
      <c r="E180" s="28">
        <f ca="1">VALUE(Tabla1[[#This Row],[Fecha]])-INT(Tabla1[[#This Row],[Fecha]])</f>
        <v>0.75699999999778811</v>
      </c>
      <c r="F1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181" spans="1:6" x14ac:dyDescent="0.25">
      <c r="A181">
        <v>1985</v>
      </c>
      <c r="B181">
        <v>3</v>
      </c>
      <c r="C181" t="s">
        <v>8</v>
      </c>
      <c r="D181" s="30">
        <f t="shared" ca="1" si="2"/>
        <v>42739.616000000002</v>
      </c>
      <c r="E181" s="28">
        <f ca="1">VALUE(Tabla1[[#This Row],[Fecha]])-INT(Tabla1[[#This Row],[Fecha]])</f>
        <v>0.61600000000180444</v>
      </c>
      <c r="F1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23.1</v>
      </c>
    </row>
    <row r="182" spans="1:6" x14ac:dyDescent="0.25">
      <c r="A182">
        <v>2681</v>
      </c>
      <c r="B182">
        <v>4</v>
      </c>
      <c r="C182" t="s">
        <v>9</v>
      </c>
      <c r="D182" s="30">
        <f t="shared" ca="1" si="2"/>
        <v>42742.54</v>
      </c>
      <c r="E182" s="28">
        <f ca="1">VALUE(Tabla1[[#This Row],[Fecha]])-INT(Tabla1[[#This Row],[Fecha]])</f>
        <v>0.54000000000087311</v>
      </c>
      <c r="F1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183" spans="1:6" x14ac:dyDescent="0.25">
      <c r="A183">
        <v>2090</v>
      </c>
      <c r="B183">
        <v>3</v>
      </c>
      <c r="C183" t="s">
        <v>8</v>
      </c>
      <c r="D183" s="30">
        <f t="shared" ca="1" si="2"/>
        <v>42741.724999999999</v>
      </c>
      <c r="E183" s="28">
        <f ca="1">VALUE(Tabla1[[#This Row],[Fecha]])-INT(Tabla1[[#This Row],[Fecha]])</f>
        <v>0.72499999999854481</v>
      </c>
      <c r="F1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184" spans="1:6" x14ac:dyDescent="0.25">
      <c r="A184">
        <v>4890</v>
      </c>
      <c r="B184">
        <v>7</v>
      </c>
      <c r="C184" t="s">
        <v>12</v>
      </c>
      <c r="D184" s="30">
        <f t="shared" ca="1" si="2"/>
        <v>42743.385000000002</v>
      </c>
      <c r="E184" s="28">
        <f ca="1">VALUE(Tabla1[[#This Row],[Fecha]])-INT(Tabla1[[#This Row],[Fecha]])</f>
        <v>0.38500000000203727</v>
      </c>
      <c r="F1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10.199999999999999</v>
      </c>
    </row>
    <row r="185" spans="1:6" x14ac:dyDescent="0.25">
      <c r="A185">
        <v>8069</v>
      </c>
      <c r="B185">
        <v>11</v>
      </c>
      <c r="C185" t="s">
        <v>16</v>
      </c>
      <c r="D185" s="30">
        <f t="shared" ca="1" si="2"/>
        <v>42737.817000000003</v>
      </c>
      <c r="E185" s="28">
        <f ca="1">VALUE(Tabla1[[#This Row],[Fecha]])-INT(Tabla1[[#This Row],[Fecha]])</f>
        <v>0.81700000000273576</v>
      </c>
      <c r="F1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186" spans="1:6" x14ac:dyDescent="0.25">
      <c r="A186">
        <v>16019</v>
      </c>
      <c r="B186">
        <v>21</v>
      </c>
      <c r="C186" t="s">
        <v>26</v>
      </c>
      <c r="D186" s="30">
        <f t="shared" ca="1" si="2"/>
        <v>42740.726999999999</v>
      </c>
      <c r="E186" s="28">
        <f ca="1">VALUE(Tabla1[[#This Row],[Fecha]])-INT(Tabla1[[#This Row],[Fecha]])</f>
        <v>0.72699999999895226</v>
      </c>
      <c r="F1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187" spans="1:6" x14ac:dyDescent="0.25">
      <c r="A187">
        <v>7416</v>
      </c>
      <c r="B187">
        <v>10</v>
      </c>
      <c r="C187" t="s">
        <v>15</v>
      </c>
      <c r="D187" s="30">
        <f t="shared" ca="1" si="2"/>
        <v>42742.402999999998</v>
      </c>
      <c r="E187" s="28">
        <f ca="1">VALUE(Tabla1[[#This Row],[Fecha]])-INT(Tabla1[[#This Row],[Fecha]])</f>
        <v>0.40299999999842839</v>
      </c>
      <c r="F1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14.4</v>
      </c>
    </row>
    <row r="188" spans="1:6" x14ac:dyDescent="0.25">
      <c r="A188">
        <v>1297</v>
      </c>
      <c r="B188">
        <v>2</v>
      </c>
      <c r="C188" t="s">
        <v>7</v>
      </c>
      <c r="D188" s="30">
        <f t="shared" ca="1" si="2"/>
        <v>42739.438000000002</v>
      </c>
      <c r="E188" s="28">
        <f ca="1">VALUE(Tabla1[[#This Row],[Fecha]])-INT(Tabla1[[#This Row],[Fecha]])</f>
        <v>0.43800000000192085</v>
      </c>
      <c r="F1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4.7</v>
      </c>
    </row>
    <row r="189" spans="1:6" x14ac:dyDescent="0.25">
      <c r="A189">
        <v>1700</v>
      </c>
      <c r="B189">
        <v>3</v>
      </c>
      <c r="C189" t="s">
        <v>8</v>
      </c>
      <c r="D189" s="30">
        <f t="shared" ca="1" si="2"/>
        <v>42743.381999999998</v>
      </c>
      <c r="E189" s="28">
        <f ca="1">VALUE(Tabla1[[#This Row],[Fecha]])-INT(Tabla1[[#This Row],[Fecha]])</f>
        <v>0.38199999999778811</v>
      </c>
      <c r="F1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</v>
      </c>
    </row>
    <row r="190" spans="1:6" x14ac:dyDescent="0.25">
      <c r="A190">
        <v>1880</v>
      </c>
      <c r="B190">
        <v>3</v>
      </c>
      <c r="C190" t="s">
        <v>8</v>
      </c>
      <c r="D190" s="30">
        <f t="shared" ca="1" si="2"/>
        <v>42740.474999999999</v>
      </c>
      <c r="E190" s="28">
        <f ca="1">VALUE(Tabla1[[#This Row],[Fecha]])-INT(Tabla1[[#This Row],[Fecha]])</f>
        <v>0.47499999999854481</v>
      </c>
      <c r="F1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6.5</v>
      </c>
    </row>
    <row r="191" spans="1:6" x14ac:dyDescent="0.25">
      <c r="A191">
        <v>7425</v>
      </c>
      <c r="B191">
        <v>10</v>
      </c>
      <c r="C191" t="s">
        <v>15</v>
      </c>
      <c r="D191" s="30">
        <f t="shared" ca="1" si="2"/>
        <v>42738.512000000002</v>
      </c>
      <c r="E191" s="28">
        <f ca="1">VALUE(Tabla1[[#This Row],[Fecha]])-INT(Tabla1[[#This Row],[Fecha]])</f>
        <v>0.51200000000244472</v>
      </c>
      <c r="F1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8.5</v>
      </c>
    </row>
    <row r="192" spans="1:6" x14ac:dyDescent="0.25">
      <c r="A192">
        <v>12045</v>
      </c>
      <c r="B192">
        <v>16</v>
      </c>
      <c r="C192" t="s">
        <v>21</v>
      </c>
      <c r="D192" s="30">
        <f t="shared" ca="1" si="2"/>
        <v>42742.722000000002</v>
      </c>
      <c r="E192" s="28">
        <f ca="1">VALUE(Tabla1[[#This Row],[Fecha]])-INT(Tabla1[[#This Row],[Fecha]])</f>
        <v>0.72200000000157161</v>
      </c>
      <c r="F1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193" spans="1:6" x14ac:dyDescent="0.25">
      <c r="A193">
        <v>1858</v>
      </c>
      <c r="B193">
        <v>3</v>
      </c>
      <c r="C193" t="s">
        <v>8</v>
      </c>
      <c r="D193" s="30">
        <f t="shared" ca="1" si="2"/>
        <v>42742.339</v>
      </c>
      <c r="E193" s="28">
        <f ca="1">VALUE(Tabla1[[#This Row],[Fecha]])-INT(Tabla1[[#This Row],[Fecha]])</f>
        <v>0.33899999999994179</v>
      </c>
      <c r="F1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2.9</v>
      </c>
    </row>
    <row r="194" spans="1:6" x14ac:dyDescent="0.25">
      <c r="A194">
        <v>2423</v>
      </c>
      <c r="B194">
        <v>4</v>
      </c>
      <c r="C194" t="s">
        <v>9</v>
      </c>
      <c r="D194" s="30">
        <f t="shared" ca="1" si="2"/>
        <v>42743.347000000002</v>
      </c>
      <c r="E194" s="28">
        <f ca="1">VALUE(Tabla1[[#This Row],[Fecha]])-INT(Tabla1[[#This Row],[Fecha]])</f>
        <v>0.34700000000157161</v>
      </c>
      <c r="F1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6.1</v>
      </c>
    </row>
    <row r="195" spans="1:6" x14ac:dyDescent="0.25">
      <c r="A195">
        <v>2531</v>
      </c>
      <c r="B195">
        <v>4</v>
      </c>
      <c r="C195" t="s">
        <v>9</v>
      </c>
      <c r="D195" s="30">
        <f t="shared" ca="1" si="2"/>
        <v>42739.457000000002</v>
      </c>
      <c r="E195" s="28">
        <f ca="1">VALUE(Tabla1[[#This Row],[Fecha]])-INT(Tabla1[[#This Row],[Fecha]])</f>
        <v>0.45700000000215368</v>
      </c>
      <c r="F1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2.8</v>
      </c>
    </row>
    <row r="196" spans="1:6" x14ac:dyDescent="0.25">
      <c r="A196">
        <v>2793</v>
      </c>
      <c r="B196">
        <v>4</v>
      </c>
      <c r="C196" t="s">
        <v>9</v>
      </c>
      <c r="D196" s="30">
        <f t="shared" ref="D196:D259" ca="1" si="3">RANDBETWEEN($K$5,$L$5)+(RANDBETWEEN($K$8*1000,$L$8*1000)/1000)</f>
        <v>42740.39</v>
      </c>
      <c r="E196" s="28">
        <f ca="1">VALUE(Tabla1[[#This Row],[Fecha]])-INT(Tabla1[[#This Row],[Fecha]])</f>
        <v>0.38999999999941792</v>
      </c>
      <c r="F1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4.7</v>
      </c>
    </row>
    <row r="197" spans="1:6" x14ac:dyDescent="0.25">
      <c r="A197">
        <v>1314</v>
      </c>
      <c r="B197">
        <v>2</v>
      </c>
      <c r="C197" t="s">
        <v>7</v>
      </c>
      <c r="D197" s="30">
        <f t="shared" ca="1" si="3"/>
        <v>42741.701000000001</v>
      </c>
      <c r="E197" s="28">
        <f ca="1">VALUE(Tabla1[[#This Row],[Fecha]])-INT(Tabla1[[#This Row],[Fecha]])</f>
        <v>0.70100000000093132</v>
      </c>
      <c r="F1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198" spans="1:6" x14ac:dyDescent="0.25">
      <c r="A198">
        <v>1851</v>
      </c>
      <c r="B198">
        <v>3</v>
      </c>
      <c r="C198" t="s">
        <v>8</v>
      </c>
      <c r="D198" s="30">
        <f t="shared" ca="1" si="3"/>
        <v>42738.762999999999</v>
      </c>
      <c r="E198" s="28">
        <f ca="1">VALUE(Tabla1[[#This Row],[Fecha]])-INT(Tabla1[[#This Row],[Fecha]])</f>
        <v>0.76299999999901047</v>
      </c>
      <c r="F1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</v>
      </c>
    </row>
    <row r="199" spans="1:6" x14ac:dyDescent="0.25">
      <c r="A199">
        <v>4035</v>
      </c>
      <c r="B199">
        <v>6</v>
      </c>
      <c r="C199" t="s">
        <v>11</v>
      </c>
      <c r="D199" s="30">
        <f t="shared" ca="1" si="3"/>
        <v>42742.3</v>
      </c>
      <c r="E199" s="28">
        <f ca="1">VALUE(Tabla1[[#This Row],[Fecha]])-INT(Tabla1[[#This Row],[Fecha]])</f>
        <v>0.30000000000291038</v>
      </c>
      <c r="F1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200" spans="1:6" x14ac:dyDescent="0.25">
      <c r="A200">
        <v>1231</v>
      </c>
      <c r="B200">
        <v>2</v>
      </c>
      <c r="C200" t="s">
        <v>7</v>
      </c>
      <c r="D200" s="30">
        <f t="shared" ca="1" si="3"/>
        <v>42741.618999999999</v>
      </c>
      <c r="E200" s="28">
        <f ca="1">VALUE(Tabla1[[#This Row],[Fecha]])-INT(Tabla1[[#This Row],[Fecha]])</f>
        <v>0.61899999999877764</v>
      </c>
      <c r="F2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41.7</v>
      </c>
    </row>
    <row r="201" spans="1:6" x14ac:dyDescent="0.25">
      <c r="A201">
        <v>1620</v>
      </c>
      <c r="B201">
        <v>3</v>
      </c>
      <c r="C201" t="s">
        <v>8</v>
      </c>
      <c r="D201" s="30">
        <f t="shared" ca="1" si="3"/>
        <v>42741.455999999998</v>
      </c>
      <c r="E201" s="28">
        <f ca="1">VALUE(Tabla1[[#This Row],[Fecha]])-INT(Tabla1[[#This Row],[Fecha]])</f>
        <v>0.45599999999831198</v>
      </c>
      <c r="F2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6.2</v>
      </c>
    </row>
    <row r="202" spans="1:6" x14ac:dyDescent="0.25">
      <c r="A202">
        <v>8053</v>
      </c>
      <c r="B202">
        <v>11</v>
      </c>
      <c r="C202" t="s">
        <v>16</v>
      </c>
      <c r="D202" s="30">
        <f t="shared" ca="1" si="3"/>
        <v>42740.353000000003</v>
      </c>
      <c r="E202" s="28">
        <f ca="1">VALUE(Tabla1[[#This Row],[Fecha]])-INT(Tabla1[[#This Row],[Fecha]])</f>
        <v>0.35300000000279397</v>
      </c>
      <c r="F2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14.3</v>
      </c>
    </row>
    <row r="203" spans="1:6" x14ac:dyDescent="0.25">
      <c r="A203">
        <v>1963</v>
      </c>
      <c r="B203">
        <v>3</v>
      </c>
      <c r="C203" t="s">
        <v>8</v>
      </c>
      <c r="D203" s="30">
        <f t="shared" ca="1" si="3"/>
        <v>42743.667000000001</v>
      </c>
      <c r="E203" s="28">
        <f ca="1">VALUE(Tabla1[[#This Row],[Fecha]])-INT(Tabla1[[#This Row],[Fecha]])</f>
        <v>0.66700000000128057</v>
      </c>
      <c r="F2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204" spans="1:6" x14ac:dyDescent="0.25">
      <c r="A204">
        <v>2182</v>
      </c>
      <c r="B204">
        <v>3</v>
      </c>
      <c r="C204" t="s">
        <v>8</v>
      </c>
      <c r="D204" s="30">
        <f t="shared" ca="1" si="3"/>
        <v>42742.447999999997</v>
      </c>
      <c r="E204" s="28">
        <f ca="1">VALUE(Tabla1[[#This Row],[Fecha]])-INT(Tabla1[[#This Row],[Fecha]])</f>
        <v>0.44799999999668216</v>
      </c>
      <c r="F2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10.5</v>
      </c>
    </row>
    <row r="205" spans="1:6" x14ac:dyDescent="0.25">
      <c r="A205">
        <v>2240</v>
      </c>
      <c r="B205">
        <v>3</v>
      </c>
      <c r="C205" t="s">
        <v>8</v>
      </c>
      <c r="D205" s="30">
        <f t="shared" ca="1" si="3"/>
        <v>42737.567999999999</v>
      </c>
      <c r="E205" s="28">
        <f ca="1">VALUE(Tabla1[[#This Row],[Fecha]])-INT(Tabla1[[#This Row],[Fecha]])</f>
        <v>0.56799999999930151</v>
      </c>
      <c r="F2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38.6</v>
      </c>
    </row>
    <row r="206" spans="1:6" x14ac:dyDescent="0.25">
      <c r="A206">
        <v>4017</v>
      </c>
      <c r="B206">
        <v>6</v>
      </c>
      <c r="C206" t="s">
        <v>11</v>
      </c>
      <c r="D206" s="30">
        <f t="shared" ca="1" si="3"/>
        <v>42738.455000000002</v>
      </c>
      <c r="E206" s="28">
        <f ca="1">VALUE(Tabla1[[#This Row],[Fecha]])-INT(Tabla1[[#This Row],[Fecha]])</f>
        <v>0.45500000000174623</v>
      </c>
      <c r="F2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1.7</v>
      </c>
    </row>
    <row r="207" spans="1:6" x14ac:dyDescent="0.25">
      <c r="A207">
        <v>1289</v>
      </c>
      <c r="B207">
        <v>2</v>
      </c>
      <c r="C207" t="s">
        <v>7</v>
      </c>
      <c r="D207" s="30">
        <f t="shared" ca="1" si="3"/>
        <v>42737.557000000001</v>
      </c>
      <c r="E207" s="28">
        <f ca="1">VALUE(Tabla1[[#This Row],[Fecha]])-INT(Tabla1[[#This Row],[Fecha]])</f>
        <v>0.55700000000069849</v>
      </c>
      <c r="F2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23.2</v>
      </c>
    </row>
    <row r="208" spans="1:6" x14ac:dyDescent="0.25">
      <c r="A208">
        <v>1653</v>
      </c>
      <c r="B208">
        <v>3</v>
      </c>
      <c r="C208" t="s">
        <v>8</v>
      </c>
      <c r="D208" s="30">
        <f t="shared" ca="1" si="3"/>
        <v>42738.489000000001</v>
      </c>
      <c r="E208" s="28">
        <f ca="1">VALUE(Tabla1[[#This Row],[Fecha]])-INT(Tabla1[[#This Row],[Fecha]])</f>
        <v>0.48900000000139698</v>
      </c>
      <c r="F2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9.9</v>
      </c>
    </row>
    <row r="209" spans="1:6" x14ac:dyDescent="0.25">
      <c r="A209">
        <v>7470</v>
      </c>
      <c r="B209">
        <v>10</v>
      </c>
      <c r="C209" t="s">
        <v>15</v>
      </c>
      <c r="D209" s="30">
        <f t="shared" ca="1" si="3"/>
        <v>42737.635999999999</v>
      </c>
      <c r="E209" s="28">
        <f ca="1">VALUE(Tabla1[[#This Row],[Fecha]])-INT(Tabla1[[#This Row],[Fecha]])</f>
        <v>0.63599999999860302</v>
      </c>
      <c r="F2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38.4</v>
      </c>
    </row>
    <row r="210" spans="1:6" x14ac:dyDescent="0.25">
      <c r="A210">
        <v>1867</v>
      </c>
      <c r="B210">
        <v>3</v>
      </c>
      <c r="C210" t="s">
        <v>8</v>
      </c>
      <c r="D210" s="30">
        <f t="shared" ca="1" si="3"/>
        <v>42739.81</v>
      </c>
      <c r="E210" s="28">
        <f ca="1">VALUE(Tabla1[[#This Row],[Fecha]])-INT(Tabla1[[#This Row],[Fecha]])</f>
        <v>0.80999999999767169</v>
      </c>
      <c r="F2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11" spans="1:6" x14ac:dyDescent="0.25">
      <c r="A211">
        <v>2645</v>
      </c>
      <c r="B211">
        <v>4</v>
      </c>
      <c r="C211" t="s">
        <v>9</v>
      </c>
      <c r="D211" s="30">
        <f t="shared" ca="1" si="3"/>
        <v>42741.582999999999</v>
      </c>
      <c r="E211" s="28">
        <f ca="1">VALUE(Tabla1[[#This Row],[Fecha]])-INT(Tabla1[[#This Row],[Fecha]])</f>
        <v>0.58299999999871943</v>
      </c>
      <c r="F2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47.5</v>
      </c>
    </row>
    <row r="212" spans="1:6" x14ac:dyDescent="0.25">
      <c r="A212">
        <v>5108</v>
      </c>
      <c r="B212">
        <v>7</v>
      </c>
      <c r="C212" t="s">
        <v>12</v>
      </c>
      <c r="D212" s="30">
        <f t="shared" ca="1" si="3"/>
        <v>42740.292999999998</v>
      </c>
      <c r="E212" s="28">
        <f ca="1">VALUE(Tabla1[[#This Row],[Fecha]])-INT(Tabla1[[#This Row],[Fecha]])</f>
        <v>0.29299999999784632</v>
      </c>
      <c r="F2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6.3</v>
      </c>
    </row>
    <row r="213" spans="1:6" x14ac:dyDescent="0.25">
      <c r="A213">
        <v>4817</v>
      </c>
      <c r="B213">
        <v>7</v>
      </c>
      <c r="C213" t="s">
        <v>12</v>
      </c>
      <c r="D213" s="30">
        <f t="shared" ca="1" si="3"/>
        <v>42742.741000000002</v>
      </c>
      <c r="E213" s="28">
        <f ca="1">VALUE(Tabla1[[#This Row],[Fecha]])-INT(Tabla1[[#This Row],[Fecha]])</f>
        <v>0.74100000000180444</v>
      </c>
      <c r="F2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214" spans="1:6" x14ac:dyDescent="0.25">
      <c r="A214">
        <v>1869</v>
      </c>
      <c r="B214">
        <v>3</v>
      </c>
      <c r="C214" t="s">
        <v>8</v>
      </c>
      <c r="D214" s="30">
        <f t="shared" ca="1" si="3"/>
        <v>42739.652999999998</v>
      </c>
      <c r="E214" s="28">
        <f ca="1">VALUE(Tabla1[[#This Row],[Fecha]])-INT(Tabla1[[#This Row],[Fecha]])</f>
        <v>0.65299999999842839</v>
      </c>
      <c r="F2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24.9</v>
      </c>
    </row>
    <row r="215" spans="1:6" x14ac:dyDescent="0.25">
      <c r="A215">
        <v>4992</v>
      </c>
      <c r="B215">
        <v>7</v>
      </c>
      <c r="C215" t="s">
        <v>12</v>
      </c>
      <c r="D215" s="30">
        <f t="shared" ca="1" si="3"/>
        <v>42743.415999999997</v>
      </c>
      <c r="E215" s="28">
        <f ca="1">VALUE(Tabla1[[#This Row],[Fecha]])-INT(Tabla1[[#This Row],[Fecha]])</f>
        <v>0.41599999999743886</v>
      </c>
      <c r="F2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5.5</v>
      </c>
    </row>
    <row r="216" spans="1:6" x14ac:dyDescent="0.25">
      <c r="A216">
        <v>8092</v>
      </c>
      <c r="B216">
        <v>11</v>
      </c>
      <c r="C216" t="s">
        <v>16</v>
      </c>
      <c r="D216" s="30">
        <f t="shared" ca="1" si="3"/>
        <v>42743.485000000001</v>
      </c>
      <c r="E216" s="28">
        <f ca="1">VALUE(Tabla1[[#This Row],[Fecha]])-INT(Tabla1[[#This Row],[Fecha]])</f>
        <v>0.48500000000058208</v>
      </c>
      <c r="F2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8.6999999999999993</v>
      </c>
    </row>
    <row r="217" spans="1:6" x14ac:dyDescent="0.25">
      <c r="A217">
        <v>18424</v>
      </c>
      <c r="B217">
        <v>24</v>
      </c>
      <c r="C217" t="s">
        <v>29</v>
      </c>
      <c r="D217" s="30">
        <f t="shared" ca="1" si="3"/>
        <v>42739.370999999999</v>
      </c>
      <c r="E217" s="28">
        <f ca="1">VALUE(Tabla1[[#This Row],[Fecha]])-INT(Tabla1[[#This Row],[Fecha]])</f>
        <v>0.37099999999918509</v>
      </c>
      <c r="F2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218" spans="1:6" x14ac:dyDescent="0.25">
      <c r="A218">
        <v>1190</v>
      </c>
      <c r="B218">
        <v>2</v>
      </c>
      <c r="C218" t="s">
        <v>7</v>
      </c>
      <c r="D218" s="30">
        <f t="shared" ca="1" si="3"/>
        <v>42740.597000000002</v>
      </c>
      <c r="E218" s="28">
        <f ca="1">VALUE(Tabla1[[#This Row],[Fecha]])-INT(Tabla1[[#This Row],[Fecha]])</f>
        <v>0.59700000000157161</v>
      </c>
      <c r="F2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32.5</v>
      </c>
    </row>
    <row r="219" spans="1:6" x14ac:dyDescent="0.25">
      <c r="A219">
        <v>5607</v>
      </c>
      <c r="B219">
        <v>8</v>
      </c>
      <c r="C219" t="s">
        <v>13</v>
      </c>
      <c r="D219" s="30">
        <f t="shared" ca="1" si="3"/>
        <v>42740.396000000001</v>
      </c>
      <c r="E219" s="28">
        <f ca="1">VALUE(Tabla1[[#This Row],[Fecha]])-INT(Tabla1[[#This Row],[Fecha]])</f>
        <v>0.39600000000064028</v>
      </c>
      <c r="F2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12.3</v>
      </c>
    </row>
    <row r="220" spans="1:6" x14ac:dyDescent="0.25">
      <c r="A220">
        <v>1030</v>
      </c>
      <c r="B220">
        <v>2</v>
      </c>
      <c r="C220" t="s">
        <v>7</v>
      </c>
      <c r="D220" s="30">
        <f t="shared" ca="1" si="3"/>
        <v>42738.57</v>
      </c>
      <c r="E220" s="28">
        <f ca="1">VALUE(Tabla1[[#This Row],[Fecha]])-INT(Tabla1[[#This Row],[Fecha]])</f>
        <v>0.56999999999970896</v>
      </c>
      <c r="F2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14.5</v>
      </c>
    </row>
    <row r="221" spans="1:6" x14ac:dyDescent="0.25">
      <c r="A221">
        <v>16040</v>
      </c>
      <c r="B221">
        <v>21</v>
      </c>
      <c r="C221" t="s">
        <v>26</v>
      </c>
      <c r="D221" s="30">
        <f t="shared" ca="1" si="3"/>
        <v>42739.66</v>
      </c>
      <c r="E221" s="28">
        <f ca="1">VALUE(Tabla1[[#This Row],[Fecha]])-INT(Tabla1[[#This Row],[Fecha]])</f>
        <v>0.66000000000349246</v>
      </c>
      <c r="F2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10.8</v>
      </c>
    </row>
    <row r="222" spans="1:6" x14ac:dyDescent="0.25">
      <c r="A222">
        <v>7242</v>
      </c>
      <c r="B222">
        <v>10</v>
      </c>
      <c r="C222" t="s">
        <v>15</v>
      </c>
      <c r="D222" s="30">
        <f t="shared" ca="1" si="3"/>
        <v>42743.445</v>
      </c>
      <c r="E222" s="28">
        <f ca="1">VALUE(Tabla1[[#This Row],[Fecha]])-INT(Tabla1[[#This Row],[Fecha]])</f>
        <v>0.44499999999970896</v>
      </c>
      <c r="F2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223" spans="1:6" x14ac:dyDescent="0.25">
      <c r="A223">
        <v>1224</v>
      </c>
      <c r="B223">
        <v>2</v>
      </c>
      <c r="C223" t="s">
        <v>7</v>
      </c>
      <c r="D223" s="30">
        <f t="shared" ca="1" si="3"/>
        <v>42743.343000000001</v>
      </c>
      <c r="E223" s="28">
        <f ca="1">VALUE(Tabla1[[#This Row],[Fecha]])-INT(Tabla1[[#This Row],[Fecha]])</f>
        <v>0.3430000000007567</v>
      </c>
      <c r="F2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4.4000000000000004</v>
      </c>
    </row>
    <row r="224" spans="1:6" x14ac:dyDescent="0.25">
      <c r="A224">
        <v>1666</v>
      </c>
      <c r="B224">
        <v>3</v>
      </c>
      <c r="C224" t="s">
        <v>8</v>
      </c>
      <c r="D224" s="30">
        <f t="shared" ca="1" si="3"/>
        <v>42739.817999999999</v>
      </c>
      <c r="E224" s="28">
        <f ca="1">VALUE(Tabla1[[#This Row],[Fecha]])-INT(Tabla1[[#This Row],[Fecha]])</f>
        <v>0.81799999999930151</v>
      </c>
      <c r="F2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225" spans="1:6" x14ac:dyDescent="0.25">
      <c r="A225">
        <v>2772</v>
      </c>
      <c r="B225">
        <v>4</v>
      </c>
      <c r="C225" t="s">
        <v>9</v>
      </c>
      <c r="D225" s="30">
        <f t="shared" ca="1" si="3"/>
        <v>42741.713000000003</v>
      </c>
      <c r="E225" s="28">
        <f ca="1">VALUE(Tabla1[[#This Row],[Fecha]])-INT(Tabla1[[#This Row],[Fecha]])</f>
        <v>0.71300000000337604</v>
      </c>
      <c r="F2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226" spans="1:6" x14ac:dyDescent="0.25">
      <c r="A226">
        <v>2110</v>
      </c>
      <c r="B226">
        <v>3</v>
      </c>
      <c r="C226" t="s">
        <v>8</v>
      </c>
      <c r="D226" s="30">
        <f t="shared" ca="1" si="3"/>
        <v>42737.705999999998</v>
      </c>
      <c r="E226" s="28">
        <f ca="1">VALUE(Tabla1[[#This Row],[Fecha]])-INT(Tabla1[[#This Row],[Fecha]])</f>
        <v>0.70599999999831198</v>
      </c>
      <c r="F2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227" spans="1:6" x14ac:dyDescent="0.25">
      <c r="A227">
        <v>1688</v>
      </c>
      <c r="B227">
        <v>3</v>
      </c>
      <c r="C227" t="s">
        <v>8</v>
      </c>
      <c r="D227" s="30">
        <f t="shared" ca="1" si="3"/>
        <v>42740.330999999998</v>
      </c>
      <c r="E227" s="28">
        <f ca="1">VALUE(Tabla1[[#This Row],[Fecha]])-INT(Tabla1[[#This Row],[Fecha]])</f>
        <v>0.33099999999831198</v>
      </c>
      <c r="F2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4.5</v>
      </c>
    </row>
    <row r="228" spans="1:6" x14ac:dyDescent="0.25">
      <c r="A228">
        <v>1769</v>
      </c>
      <c r="B228">
        <v>3</v>
      </c>
      <c r="C228" t="s">
        <v>8</v>
      </c>
      <c r="D228" s="30">
        <f t="shared" ca="1" si="3"/>
        <v>42738.421000000002</v>
      </c>
      <c r="E228" s="28">
        <f ca="1">VALUE(Tabla1[[#This Row],[Fecha]])-INT(Tabla1[[#This Row],[Fecha]])</f>
        <v>0.42100000000209548</v>
      </c>
      <c r="F2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</v>
      </c>
    </row>
    <row r="229" spans="1:6" x14ac:dyDescent="0.25">
      <c r="A229">
        <v>2302</v>
      </c>
      <c r="B229">
        <v>3</v>
      </c>
      <c r="C229" t="s">
        <v>8</v>
      </c>
      <c r="D229" s="30">
        <f t="shared" ca="1" si="3"/>
        <v>42741.650999999998</v>
      </c>
      <c r="E229" s="28">
        <f ca="1">VALUE(Tabla1[[#This Row],[Fecha]])-INT(Tabla1[[#This Row],[Fecha]])</f>
        <v>0.65099999999802094</v>
      </c>
      <c r="F2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4.2</v>
      </c>
    </row>
    <row r="230" spans="1:6" x14ac:dyDescent="0.25">
      <c r="A230">
        <v>2256</v>
      </c>
      <c r="B230">
        <v>3</v>
      </c>
      <c r="C230" t="s">
        <v>8</v>
      </c>
      <c r="D230" s="30">
        <f t="shared" ca="1" si="3"/>
        <v>42742.616999999998</v>
      </c>
      <c r="E230" s="28">
        <f ca="1">VALUE(Tabla1[[#This Row],[Fecha]])-INT(Tabla1[[#This Row],[Fecha]])</f>
        <v>0.61699999999837019</v>
      </c>
      <c r="F2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49.1</v>
      </c>
    </row>
    <row r="231" spans="1:6" x14ac:dyDescent="0.25">
      <c r="A231">
        <v>813</v>
      </c>
      <c r="B231">
        <v>2</v>
      </c>
      <c r="C231" t="s">
        <v>7</v>
      </c>
      <c r="D231" s="30">
        <f t="shared" ca="1" si="3"/>
        <v>42739.675999999999</v>
      </c>
      <c r="E231" s="28">
        <f ca="1">VALUE(Tabla1[[#This Row],[Fecha]])-INT(Tabla1[[#This Row],[Fecha]])</f>
        <v>0.67599999999947613</v>
      </c>
      <c r="F2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232" spans="1:6" x14ac:dyDescent="0.25">
      <c r="A232">
        <v>959</v>
      </c>
      <c r="B232">
        <v>2</v>
      </c>
      <c r="C232" t="s">
        <v>7</v>
      </c>
      <c r="D232" s="30">
        <f t="shared" ca="1" si="3"/>
        <v>42738.665000000001</v>
      </c>
      <c r="E232" s="28">
        <f ca="1">VALUE(Tabla1[[#This Row],[Fecha]])-INT(Tabla1[[#This Row],[Fecha]])</f>
        <v>0.66500000000087311</v>
      </c>
      <c r="F2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9.6</v>
      </c>
    </row>
    <row r="233" spans="1:6" x14ac:dyDescent="0.25">
      <c r="A233">
        <v>1332</v>
      </c>
      <c r="B233">
        <v>2</v>
      </c>
      <c r="C233" t="s">
        <v>7</v>
      </c>
      <c r="D233" s="30">
        <f t="shared" ca="1" si="3"/>
        <v>42738.587</v>
      </c>
      <c r="E233" s="28">
        <f ca="1">VALUE(Tabla1[[#This Row],[Fecha]])-INT(Tabla1[[#This Row],[Fecha]])</f>
        <v>0.58699999999953434</v>
      </c>
      <c r="F2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39.1</v>
      </c>
    </row>
    <row r="234" spans="1:6" x14ac:dyDescent="0.25">
      <c r="A234">
        <v>7351</v>
      </c>
      <c r="B234">
        <v>10</v>
      </c>
      <c r="C234" t="s">
        <v>15</v>
      </c>
      <c r="D234" s="30">
        <f t="shared" ca="1" si="3"/>
        <v>42738.584999999999</v>
      </c>
      <c r="E234" s="28">
        <f ca="1">VALUE(Tabla1[[#This Row],[Fecha]])-INT(Tabla1[[#This Row],[Fecha]])</f>
        <v>0.58499999999912689</v>
      </c>
      <c r="F2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51.3</v>
      </c>
    </row>
    <row r="235" spans="1:6" x14ac:dyDescent="0.25">
      <c r="A235">
        <v>15205</v>
      </c>
      <c r="B235">
        <v>20</v>
      </c>
      <c r="C235" t="s">
        <v>25</v>
      </c>
      <c r="D235" s="30">
        <f t="shared" ca="1" si="3"/>
        <v>42739.415000000001</v>
      </c>
      <c r="E235" s="28">
        <f ca="1">VALUE(Tabla1[[#This Row],[Fecha]])-INT(Tabla1[[#This Row],[Fecha]])</f>
        <v>0.41500000000087311</v>
      </c>
      <c r="F2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6.3</v>
      </c>
    </row>
    <row r="236" spans="1:6" x14ac:dyDescent="0.25">
      <c r="A236">
        <v>1012</v>
      </c>
      <c r="B236">
        <v>2</v>
      </c>
      <c r="C236" t="s">
        <v>7</v>
      </c>
      <c r="D236" s="30">
        <f t="shared" ca="1" si="3"/>
        <v>42741.781999999999</v>
      </c>
      <c r="E236" s="28">
        <f ca="1">VALUE(Tabla1[[#This Row],[Fecha]])-INT(Tabla1[[#This Row],[Fecha]])</f>
        <v>0.7819999999992433</v>
      </c>
      <c r="F2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237" spans="1:6" x14ac:dyDescent="0.25">
      <c r="A237">
        <v>2840</v>
      </c>
      <c r="B237">
        <v>4</v>
      </c>
      <c r="C237" t="s">
        <v>9</v>
      </c>
      <c r="D237" s="30">
        <f t="shared" ca="1" si="3"/>
        <v>42740.669000000002</v>
      </c>
      <c r="E237" s="28">
        <f ca="1">VALUE(Tabla1[[#This Row],[Fecha]])-INT(Tabla1[[#This Row],[Fecha]])</f>
        <v>0.66900000000168802</v>
      </c>
      <c r="F2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238" spans="1:6" x14ac:dyDescent="0.25">
      <c r="A238">
        <v>2087</v>
      </c>
      <c r="B238">
        <v>3</v>
      </c>
      <c r="C238" t="s">
        <v>8</v>
      </c>
      <c r="D238" s="30">
        <f t="shared" ca="1" si="3"/>
        <v>42743.781999999999</v>
      </c>
      <c r="E238" s="28">
        <f ca="1">VALUE(Tabla1[[#This Row],[Fecha]])-INT(Tabla1[[#This Row],[Fecha]])</f>
        <v>0.7819999999992433</v>
      </c>
      <c r="F2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239" spans="1:6" x14ac:dyDescent="0.25">
      <c r="A239">
        <v>1098</v>
      </c>
      <c r="B239">
        <v>2</v>
      </c>
      <c r="C239" t="s">
        <v>7</v>
      </c>
      <c r="D239" s="30">
        <f t="shared" ca="1" si="3"/>
        <v>42740.728000000003</v>
      </c>
      <c r="E239" s="28">
        <f ca="1">VALUE(Tabla1[[#This Row],[Fecha]])-INT(Tabla1[[#This Row],[Fecha]])</f>
        <v>0.72800000000279397</v>
      </c>
      <c r="F2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40" spans="1:6" x14ac:dyDescent="0.25">
      <c r="A240">
        <v>2540</v>
      </c>
      <c r="B240">
        <v>4</v>
      </c>
      <c r="C240" t="s">
        <v>9</v>
      </c>
      <c r="D240" s="30">
        <f t="shared" ca="1" si="3"/>
        <v>42740.591</v>
      </c>
      <c r="E240" s="28">
        <f ca="1">VALUE(Tabla1[[#This Row],[Fecha]])-INT(Tabla1[[#This Row],[Fecha]])</f>
        <v>0.59100000000034925</v>
      </c>
      <c r="F2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52.1</v>
      </c>
    </row>
    <row r="241" spans="1:6" x14ac:dyDescent="0.25">
      <c r="A241">
        <v>2744</v>
      </c>
      <c r="B241">
        <v>4</v>
      </c>
      <c r="C241" t="s">
        <v>9</v>
      </c>
      <c r="D241" s="30">
        <f t="shared" ca="1" si="3"/>
        <v>42741.790999999997</v>
      </c>
      <c r="E241" s="28">
        <f ca="1">VALUE(Tabla1[[#This Row],[Fecha]])-INT(Tabla1[[#This Row],[Fecha]])</f>
        <v>0.79099999999743886</v>
      </c>
      <c r="F2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242" spans="1:6" x14ac:dyDescent="0.25">
      <c r="A242">
        <v>1945</v>
      </c>
      <c r="B242">
        <v>3</v>
      </c>
      <c r="C242" t="s">
        <v>8</v>
      </c>
      <c r="D242" s="30">
        <f t="shared" ca="1" si="3"/>
        <v>42739.512999999999</v>
      </c>
      <c r="E242" s="28">
        <f ca="1">VALUE(Tabla1[[#This Row],[Fecha]])-INT(Tabla1[[#This Row],[Fecha]])</f>
        <v>0.51299999999901047</v>
      </c>
      <c r="F2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8.3000000000000007</v>
      </c>
    </row>
    <row r="243" spans="1:6" x14ac:dyDescent="0.25">
      <c r="A243">
        <v>4983</v>
      </c>
      <c r="B243">
        <v>7</v>
      </c>
      <c r="C243" t="s">
        <v>12</v>
      </c>
      <c r="D243" s="30">
        <f t="shared" ca="1" si="3"/>
        <v>42741.574000000001</v>
      </c>
      <c r="E243" s="28">
        <f ca="1">VALUE(Tabla1[[#This Row],[Fecha]])-INT(Tabla1[[#This Row],[Fecha]])</f>
        <v>0.57400000000052387</v>
      </c>
      <c r="F2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23.9</v>
      </c>
    </row>
    <row r="244" spans="1:6" x14ac:dyDescent="0.25">
      <c r="A244">
        <v>6409</v>
      </c>
      <c r="B244">
        <v>9</v>
      </c>
      <c r="C244" t="s">
        <v>14</v>
      </c>
      <c r="D244" s="30">
        <f t="shared" ca="1" si="3"/>
        <v>42742.720000000001</v>
      </c>
      <c r="E244" s="28">
        <f ca="1">VALUE(Tabla1[[#This Row],[Fecha]])-INT(Tabla1[[#This Row],[Fecha]])</f>
        <v>0.72000000000116415</v>
      </c>
      <c r="F2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245" spans="1:6" x14ac:dyDescent="0.25">
      <c r="A245">
        <v>2431</v>
      </c>
      <c r="B245">
        <v>4</v>
      </c>
      <c r="C245" t="s">
        <v>9</v>
      </c>
      <c r="D245" s="30">
        <f t="shared" ca="1" si="3"/>
        <v>42743.34</v>
      </c>
      <c r="E245" s="28">
        <f ca="1">VALUE(Tabla1[[#This Row],[Fecha]])-INT(Tabla1[[#This Row],[Fecha]])</f>
        <v>0.33999999999650754</v>
      </c>
      <c r="F2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4.3</v>
      </c>
    </row>
    <row r="246" spans="1:6" x14ac:dyDescent="0.25">
      <c r="A246">
        <v>1130</v>
      </c>
      <c r="B246">
        <v>2</v>
      </c>
      <c r="C246" t="s">
        <v>7</v>
      </c>
      <c r="D246" s="30">
        <f t="shared" ca="1" si="3"/>
        <v>42739.792000000001</v>
      </c>
      <c r="E246" s="28">
        <f ca="1">VALUE(Tabla1[[#This Row],[Fecha]])-INT(Tabla1[[#This Row],[Fecha]])</f>
        <v>0.79200000000128057</v>
      </c>
      <c r="F2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47" spans="1:6" x14ac:dyDescent="0.25">
      <c r="A247">
        <v>1783</v>
      </c>
      <c r="B247">
        <v>3</v>
      </c>
      <c r="C247" t="s">
        <v>8</v>
      </c>
      <c r="D247" s="30">
        <f t="shared" ca="1" si="3"/>
        <v>42739.387000000002</v>
      </c>
      <c r="E247" s="28">
        <f ca="1">VALUE(Tabla1[[#This Row],[Fecha]])-INT(Tabla1[[#This Row],[Fecha]])</f>
        <v>0.38700000000244472</v>
      </c>
      <c r="F2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14.7</v>
      </c>
    </row>
    <row r="248" spans="1:6" x14ac:dyDescent="0.25">
      <c r="A248">
        <v>2356</v>
      </c>
      <c r="B248">
        <v>3</v>
      </c>
      <c r="C248" t="s">
        <v>8</v>
      </c>
      <c r="D248" s="30">
        <f t="shared" ca="1" si="3"/>
        <v>42739.548999999999</v>
      </c>
      <c r="E248" s="28">
        <f ca="1">VALUE(Tabla1[[#This Row],[Fecha]])-INT(Tabla1[[#This Row],[Fecha]])</f>
        <v>0.54899999999906868</v>
      </c>
      <c r="F2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15.3</v>
      </c>
    </row>
    <row r="249" spans="1:6" x14ac:dyDescent="0.25">
      <c r="A249">
        <v>2635</v>
      </c>
      <c r="B249">
        <v>4</v>
      </c>
      <c r="C249" t="s">
        <v>9</v>
      </c>
      <c r="D249" s="30">
        <f t="shared" ca="1" si="3"/>
        <v>42741.807000000001</v>
      </c>
      <c r="E249" s="28">
        <f ca="1">VALUE(Tabla1[[#This Row],[Fecha]])-INT(Tabla1[[#This Row],[Fecha]])</f>
        <v>0.80700000000069849</v>
      </c>
      <c r="F2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250" spans="1:6" x14ac:dyDescent="0.25">
      <c r="A250">
        <v>5123</v>
      </c>
      <c r="B250">
        <v>7</v>
      </c>
      <c r="C250" t="s">
        <v>12</v>
      </c>
      <c r="D250" s="30">
        <f t="shared" ca="1" si="3"/>
        <v>42742.481</v>
      </c>
      <c r="E250" s="28">
        <f ca="1">VALUE(Tabla1[[#This Row],[Fecha]])-INT(Tabla1[[#This Row],[Fecha]])</f>
        <v>0.48099999999976717</v>
      </c>
      <c r="F2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2.1</v>
      </c>
    </row>
    <row r="251" spans="1:6" x14ac:dyDescent="0.25">
      <c r="A251">
        <v>7426</v>
      </c>
      <c r="B251">
        <v>10</v>
      </c>
      <c r="C251" t="s">
        <v>15</v>
      </c>
      <c r="D251" s="30">
        <f t="shared" ca="1" si="3"/>
        <v>42742.453000000001</v>
      </c>
      <c r="E251" s="28">
        <f ca="1">VALUE(Tabla1[[#This Row],[Fecha]])-INT(Tabla1[[#This Row],[Fecha]])</f>
        <v>0.45300000000133878</v>
      </c>
      <c r="F2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4.7</v>
      </c>
    </row>
    <row r="252" spans="1:6" x14ac:dyDescent="0.25">
      <c r="A252">
        <v>2003</v>
      </c>
      <c r="B252">
        <v>3</v>
      </c>
      <c r="C252" t="s">
        <v>8</v>
      </c>
      <c r="D252" s="30">
        <f t="shared" ca="1" si="3"/>
        <v>42742.409</v>
      </c>
      <c r="E252" s="28">
        <f ca="1">VALUE(Tabla1[[#This Row],[Fecha]])-INT(Tabla1[[#This Row],[Fecha]])</f>
        <v>0.40899999999965075</v>
      </c>
      <c r="F2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13.9</v>
      </c>
    </row>
    <row r="253" spans="1:6" x14ac:dyDescent="0.25">
      <c r="A253">
        <v>4859</v>
      </c>
      <c r="B253">
        <v>7</v>
      </c>
      <c r="C253" t="s">
        <v>12</v>
      </c>
      <c r="D253" s="30">
        <f t="shared" ca="1" si="3"/>
        <v>42741.803999999996</v>
      </c>
      <c r="E253" s="28">
        <f ca="1">VALUE(Tabla1[[#This Row],[Fecha]])-INT(Tabla1[[#This Row],[Fecha]])</f>
        <v>0.80399999999644933</v>
      </c>
      <c r="F2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254" spans="1:6" x14ac:dyDescent="0.25">
      <c r="A254">
        <v>14429</v>
      </c>
      <c r="B254">
        <v>19</v>
      </c>
      <c r="C254" t="s">
        <v>24</v>
      </c>
      <c r="D254" s="30">
        <f t="shared" ca="1" si="3"/>
        <v>42739.463000000003</v>
      </c>
      <c r="E254" s="28">
        <f ca="1">VALUE(Tabla1[[#This Row],[Fecha]])-INT(Tabla1[[#This Row],[Fecha]])</f>
        <v>0.46300000000337604</v>
      </c>
      <c r="F2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4.7</v>
      </c>
    </row>
    <row r="255" spans="1:6" x14ac:dyDescent="0.25">
      <c r="A255">
        <v>4995</v>
      </c>
      <c r="B255">
        <v>7</v>
      </c>
      <c r="C255" t="s">
        <v>12</v>
      </c>
      <c r="D255" s="30">
        <f t="shared" ca="1" si="3"/>
        <v>42737.631999999998</v>
      </c>
      <c r="E255" s="28">
        <f ca="1">VALUE(Tabla1[[#This Row],[Fecha]])-INT(Tabla1[[#This Row],[Fecha]])</f>
        <v>0.63199999999778811</v>
      </c>
      <c r="F2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36.6</v>
      </c>
    </row>
    <row r="256" spans="1:6" x14ac:dyDescent="0.25">
      <c r="A256">
        <v>5105</v>
      </c>
      <c r="B256">
        <v>7</v>
      </c>
      <c r="C256" t="s">
        <v>12</v>
      </c>
      <c r="D256" s="30">
        <f t="shared" ca="1" si="3"/>
        <v>42739.313000000002</v>
      </c>
      <c r="E256" s="28">
        <f ca="1">VALUE(Tabla1[[#This Row],[Fecha]])-INT(Tabla1[[#This Row],[Fecha]])</f>
        <v>0.31300000000192085</v>
      </c>
      <c r="F2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8.5</v>
      </c>
    </row>
    <row r="257" spans="1:6" x14ac:dyDescent="0.25">
      <c r="A257">
        <v>1838</v>
      </c>
      <c r="B257">
        <v>3</v>
      </c>
      <c r="C257" t="s">
        <v>8</v>
      </c>
      <c r="D257" s="30">
        <f t="shared" ca="1" si="3"/>
        <v>42742.646999999997</v>
      </c>
      <c r="E257" s="28">
        <f ca="1">VALUE(Tabla1[[#This Row],[Fecha]])-INT(Tabla1[[#This Row],[Fecha]])</f>
        <v>0.64699999999720603</v>
      </c>
      <c r="F2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44.6</v>
      </c>
    </row>
    <row r="258" spans="1:6" x14ac:dyDescent="0.25">
      <c r="A258">
        <v>7374</v>
      </c>
      <c r="B258">
        <v>10</v>
      </c>
      <c r="C258" t="s">
        <v>15</v>
      </c>
      <c r="D258" s="30">
        <f t="shared" ca="1" si="3"/>
        <v>42738.83</v>
      </c>
      <c r="E258" s="28">
        <f ca="1">VALUE(Tabla1[[#This Row],[Fecha]])-INT(Tabla1[[#This Row],[Fecha]])</f>
        <v>0.83000000000174623</v>
      </c>
      <c r="F2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259" spans="1:6" x14ac:dyDescent="0.25">
      <c r="A259">
        <v>1811</v>
      </c>
      <c r="B259">
        <v>3</v>
      </c>
      <c r="C259" t="s">
        <v>8</v>
      </c>
      <c r="D259" s="30">
        <f t="shared" ca="1" si="3"/>
        <v>42738.756000000001</v>
      </c>
      <c r="E259" s="28">
        <f ca="1">VALUE(Tabla1[[#This Row],[Fecha]])-INT(Tabla1[[#This Row],[Fecha]])</f>
        <v>0.75600000000122236</v>
      </c>
      <c r="F2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60" spans="1:6" x14ac:dyDescent="0.25">
      <c r="A260">
        <v>2025</v>
      </c>
      <c r="B260">
        <v>3</v>
      </c>
      <c r="C260" t="s">
        <v>8</v>
      </c>
      <c r="D260" s="30">
        <f t="shared" ref="D260:D323" ca="1" si="4">RANDBETWEEN($K$5,$L$5)+(RANDBETWEEN($K$8*1000,$L$8*1000)/1000)</f>
        <v>42742.423999999999</v>
      </c>
      <c r="E260" s="28">
        <f ca="1">VALUE(Tabla1[[#This Row],[Fecha]])-INT(Tabla1[[#This Row],[Fecha]])</f>
        <v>0.42399999999906868</v>
      </c>
      <c r="F2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2.5</v>
      </c>
    </row>
    <row r="261" spans="1:6" x14ac:dyDescent="0.25">
      <c r="A261">
        <v>2439</v>
      </c>
      <c r="B261">
        <v>4</v>
      </c>
      <c r="C261" t="s">
        <v>9</v>
      </c>
      <c r="D261" s="30">
        <f t="shared" ca="1" si="4"/>
        <v>42742.618999999999</v>
      </c>
      <c r="E261" s="28">
        <f ca="1">VALUE(Tabla1[[#This Row],[Fecha]])-INT(Tabla1[[#This Row],[Fecha]])</f>
        <v>0.61899999999877764</v>
      </c>
      <c r="F2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38.9</v>
      </c>
    </row>
    <row r="262" spans="1:6" x14ac:dyDescent="0.25">
      <c r="A262">
        <v>2129</v>
      </c>
      <c r="B262">
        <v>3</v>
      </c>
      <c r="C262" t="s">
        <v>8</v>
      </c>
      <c r="D262" s="30">
        <f t="shared" ca="1" si="4"/>
        <v>42739.764000000003</v>
      </c>
      <c r="E262" s="28">
        <f ca="1">VALUE(Tabla1[[#This Row],[Fecha]])-INT(Tabla1[[#This Row],[Fecha]])</f>
        <v>0.76400000000285218</v>
      </c>
      <c r="F2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263" spans="1:6" x14ac:dyDescent="0.25">
      <c r="A263">
        <v>1993</v>
      </c>
      <c r="B263">
        <v>3</v>
      </c>
      <c r="C263" t="s">
        <v>8</v>
      </c>
      <c r="D263" s="30">
        <f t="shared" ca="1" si="4"/>
        <v>42741.788</v>
      </c>
      <c r="E263" s="28">
        <f ca="1">VALUE(Tabla1[[#This Row],[Fecha]])-INT(Tabla1[[#This Row],[Fecha]])</f>
        <v>0.78800000000046566</v>
      </c>
      <c r="F2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264" spans="1:6" x14ac:dyDescent="0.25">
      <c r="A264">
        <v>2566</v>
      </c>
      <c r="B264">
        <v>4</v>
      </c>
      <c r="C264" t="s">
        <v>9</v>
      </c>
      <c r="D264" s="30">
        <f t="shared" ca="1" si="4"/>
        <v>42743.540999999997</v>
      </c>
      <c r="E264" s="28">
        <f ca="1">VALUE(Tabla1[[#This Row],[Fecha]])-INT(Tabla1[[#This Row],[Fecha]])</f>
        <v>0.54099999999743886</v>
      </c>
      <c r="F2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5.4</v>
      </c>
    </row>
    <row r="265" spans="1:6" x14ac:dyDescent="0.25">
      <c r="A265">
        <v>7321</v>
      </c>
      <c r="B265">
        <v>10</v>
      </c>
      <c r="C265" t="s">
        <v>15</v>
      </c>
      <c r="D265" s="30">
        <f t="shared" ca="1" si="4"/>
        <v>42741.303999999996</v>
      </c>
      <c r="E265" s="28">
        <f ca="1">VALUE(Tabla1[[#This Row],[Fecha]])-INT(Tabla1[[#This Row],[Fecha]])</f>
        <v>0.30399999999644933</v>
      </c>
      <c r="F2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10.5</v>
      </c>
    </row>
    <row r="266" spans="1:6" x14ac:dyDescent="0.25">
      <c r="A266">
        <v>1885</v>
      </c>
      <c r="B266">
        <v>3</v>
      </c>
      <c r="C266" t="s">
        <v>8</v>
      </c>
      <c r="D266" s="30">
        <f t="shared" ca="1" si="4"/>
        <v>42741.83</v>
      </c>
      <c r="E266" s="28">
        <f ca="1">VALUE(Tabla1[[#This Row],[Fecha]])-INT(Tabla1[[#This Row],[Fecha]])</f>
        <v>0.83000000000174623</v>
      </c>
      <c r="F2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267" spans="1:6" x14ac:dyDescent="0.25">
      <c r="A267">
        <v>8148</v>
      </c>
      <c r="B267">
        <v>11</v>
      </c>
      <c r="C267" t="s">
        <v>16</v>
      </c>
      <c r="D267" s="30">
        <f t="shared" ca="1" si="4"/>
        <v>42742.436999999998</v>
      </c>
      <c r="E267" s="28">
        <f ca="1">VALUE(Tabla1[[#This Row],[Fecha]])-INT(Tabla1[[#This Row],[Fecha]])</f>
        <v>0.43699999999807915</v>
      </c>
      <c r="F2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3.9</v>
      </c>
    </row>
    <row r="268" spans="1:6" x14ac:dyDescent="0.25">
      <c r="A268">
        <v>825</v>
      </c>
      <c r="B268">
        <v>2</v>
      </c>
      <c r="C268" t="s">
        <v>7</v>
      </c>
      <c r="D268" s="30">
        <f t="shared" ca="1" si="4"/>
        <v>42742.493000000002</v>
      </c>
      <c r="E268" s="28">
        <f ca="1">VALUE(Tabla1[[#This Row],[Fecha]])-INT(Tabla1[[#This Row],[Fecha]])</f>
        <v>0.49300000000221189</v>
      </c>
      <c r="F2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5.3</v>
      </c>
    </row>
    <row r="269" spans="1:6" x14ac:dyDescent="0.25">
      <c r="A269">
        <v>1252</v>
      </c>
      <c r="B269">
        <v>2</v>
      </c>
      <c r="C269" t="s">
        <v>7</v>
      </c>
      <c r="D269" s="30">
        <f t="shared" ca="1" si="4"/>
        <v>42739.540999999997</v>
      </c>
      <c r="E269" s="28">
        <f ca="1">VALUE(Tabla1[[#This Row],[Fecha]])-INT(Tabla1[[#This Row],[Fecha]])</f>
        <v>0.54099999999743886</v>
      </c>
      <c r="F2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2.6</v>
      </c>
    </row>
    <row r="270" spans="1:6" x14ac:dyDescent="0.25">
      <c r="A270">
        <v>2815</v>
      </c>
      <c r="B270">
        <v>4</v>
      </c>
      <c r="C270" t="s">
        <v>9</v>
      </c>
      <c r="D270" s="30">
        <f t="shared" ca="1" si="4"/>
        <v>42741.392</v>
      </c>
      <c r="E270" s="28">
        <f ca="1">VALUE(Tabla1[[#This Row],[Fecha]])-INT(Tabla1[[#This Row],[Fecha]])</f>
        <v>0.39199999999982538</v>
      </c>
      <c r="F2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</v>
      </c>
    </row>
    <row r="271" spans="1:6" x14ac:dyDescent="0.25">
      <c r="A271">
        <v>4870</v>
      </c>
      <c r="B271">
        <v>7</v>
      </c>
      <c r="C271" t="s">
        <v>12</v>
      </c>
      <c r="D271" s="30">
        <f t="shared" ca="1" si="4"/>
        <v>42739.535000000003</v>
      </c>
      <c r="E271" s="28">
        <f ca="1">VALUE(Tabla1[[#This Row],[Fecha]])-INT(Tabla1[[#This Row],[Fecha]])</f>
        <v>0.53500000000349246</v>
      </c>
      <c r="F2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2.9</v>
      </c>
    </row>
    <row r="272" spans="1:6" x14ac:dyDescent="0.25">
      <c r="A272">
        <v>5658</v>
      </c>
      <c r="B272">
        <v>8</v>
      </c>
      <c r="C272" t="s">
        <v>13</v>
      </c>
      <c r="D272" s="30">
        <f t="shared" ca="1" si="4"/>
        <v>42737.73</v>
      </c>
      <c r="E272" s="28">
        <f ca="1">VALUE(Tabla1[[#This Row],[Fecha]])-INT(Tabla1[[#This Row],[Fecha]])</f>
        <v>0.73000000000320142</v>
      </c>
      <c r="F2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273" spans="1:6" x14ac:dyDescent="0.25">
      <c r="A273">
        <v>8054</v>
      </c>
      <c r="B273">
        <v>11</v>
      </c>
      <c r="C273" t="s">
        <v>16</v>
      </c>
      <c r="D273" s="30">
        <f t="shared" ca="1" si="4"/>
        <v>42739.603000000003</v>
      </c>
      <c r="E273" s="28">
        <f ca="1">VALUE(Tabla1[[#This Row],[Fecha]])-INT(Tabla1[[#This Row],[Fecha]])</f>
        <v>0.60300000000279397</v>
      </c>
      <c r="F2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31.2</v>
      </c>
    </row>
    <row r="274" spans="1:6" x14ac:dyDescent="0.25">
      <c r="A274">
        <v>2406</v>
      </c>
      <c r="B274">
        <v>4</v>
      </c>
      <c r="C274" t="s">
        <v>9</v>
      </c>
      <c r="D274" s="30">
        <f t="shared" ca="1" si="4"/>
        <v>42737.546000000002</v>
      </c>
      <c r="E274" s="28">
        <f ca="1">VALUE(Tabla1[[#This Row],[Fecha]])-INT(Tabla1[[#This Row],[Fecha]])</f>
        <v>0.54600000000209548</v>
      </c>
      <c r="F2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24.6</v>
      </c>
    </row>
    <row r="275" spans="1:6" x14ac:dyDescent="0.25">
      <c r="A275">
        <v>8032</v>
      </c>
      <c r="B275">
        <v>11</v>
      </c>
      <c r="C275" t="s">
        <v>16</v>
      </c>
      <c r="D275" s="30">
        <f t="shared" ca="1" si="4"/>
        <v>42740.461000000003</v>
      </c>
      <c r="E275" s="28">
        <f ca="1">VALUE(Tabla1[[#This Row],[Fecha]])-INT(Tabla1[[#This Row],[Fecha]])</f>
        <v>0.46100000000296859</v>
      </c>
      <c r="F2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5.7</v>
      </c>
    </row>
    <row r="276" spans="1:6" x14ac:dyDescent="0.25">
      <c r="A276">
        <v>16</v>
      </c>
      <c r="B276">
        <v>1</v>
      </c>
      <c r="C276" t="s">
        <v>6</v>
      </c>
      <c r="D276" s="30">
        <f t="shared" ca="1" si="4"/>
        <v>42743.303</v>
      </c>
      <c r="E276" s="28">
        <f ca="1">VALUE(Tabla1[[#This Row],[Fecha]])-INT(Tabla1[[#This Row],[Fecha]])</f>
        <v>0.30299999999988358</v>
      </c>
      <c r="F2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6.2</v>
      </c>
    </row>
    <row r="277" spans="1:6" x14ac:dyDescent="0.25">
      <c r="A277">
        <v>1024</v>
      </c>
      <c r="B277">
        <v>2</v>
      </c>
      <c r="C277" t="s">
        <v>7</v>
      </c>
      <c r="D277" s="30">
        <f t="shared" ca="1" si="4"/>
        <v>42740.589</v>
      </c>
      <c r="E277" s="28">
        <f ca="1">VALUE(Tabla1[[#This Row],[Fecha]])-INT(Tabla1[[#This Row],[Fecha]])</f>
        <v>0.58899999999994179</v>
      </c>
      <c r="F2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4.5999999999999996</v>
      </c>
    </row>
    <row r="278" spans="1:6" x14ac:dyDescent="0.25">
      <c r="A278">
        <v>7245</v>
      </c>
      <c r="B278">
        <v>10</v>
      </c>
      <c r="C278" t="s">
        <v>15</v>
      </c>
      <c r="D278" s="30">
        <f t="shared" ca="1" si="4"/>
        <v>42737.463000000003</v>
      </c>
      <c r="E278" s="28">
        <f ca="1">VALUE(Tabla1[[#This Row],[Fecha]])-INT(Tabla1[[#This Row],[Fecha]])</f>
        <v>0.46300000000337604</v>
      </c>
      <c r="F2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8.6999999999999993</v>
      </c>
    </row>
    <row r="279" spans="1:6" x14ac:dyDescent="0.25">
      <c r="A279">
        <v>4015</v>
      </c>
      <c r="B279">
        <v>6</v>
      </c>
      <c r="C279" t="s">
        <v>11</v>
      </c>
      <c r="D279" s="30">
        <f t="shared" ca="1" si="4"/>
        <v>42743.678</v>
      </c>
      <c r="E279" s="28">
        <f ca="1">VALUE(Tabla1[[#This Row],[Fecha]])-INT(Tabla1[[#This Row],[Fecha]])</f>
        <v>0.67799999999988358</v>
      </c>
      <c r="F2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280" spans="1:6" x14ac:dyDescent="0.25">
      <c r="A280">
        <v>4805</v>
      </c>
      <c r="B280">
        <v>7</v>
      </c>
      <c r="C280" t="s">
        <v>12</v>
      </c>
      <c r="D280" s="30">
        <f t="shared" ca="1" si="4"/>
        <v>42737.771999999997</v>
      </c>
      <c r="E280" s="28">
        <f ca="1">VALUE(Tabla1[[#This Row],[Fecha]])-INT(Tabla1[[#This Row],[Fecha]])</f>
        <v>0.77199999999720603</v>
      </c>
      <c r="F2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281" spans="1:6" x14ac:dyDescent="0.25">
      <c r="A281">
        <v>968</v>
      </c>
      <c r="B281">
        <v>2</v>
      </c>
      <c r="C281" t="s">
        <v>7</v>
      </c>
      <c r="D281" s="30">
        <f t="shared" ca="1" si="4"/>
        <v>42741.618000000002</v>
      </c>
      <c r="E281" s="28">
        <f ca="1">VALUE(Tabla1[[#This Row],[Fecha]])-INT(Tabla1[[#This Row],[Fecha]])</f>
        <v>0.61800000000221189</v>
      </c>
      <c r="F2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10.7</v>
      </c>
    </row>
    <row r="282" spans="1:6" x14ac:dyDescent="0.25">
      <c r="A282">
        <v>4944</v>
      </c>
      <c r="B282">
        <v>7</v>
      </c>
      <c r="C282" t="s">
        <v>12</v>
      </c>
      <c r="D282" s="30">
        <f t="shared" ca="1" si="4"/>
        <v>42741.718999999997</v>
      </c>
      <c r="E282" s="28">
        <f ca="1">VALUE(Tabla1[[#This Row],[Fecha]])-INT(Tabla1[[#This Row],[Fecha]])</f>
        <v>0.71899999999732245</v>
      </c>
      <c r="F2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283" spans="1:6" x14ac:dyDescent="0.25">
      <c r="A283">
        <v>18</v>
      </c>
      <c r="B283">
        <v>1</v>
      </c>
      <c r="C283" t="s">
        <v>6</v>
      </c>
      <c r="D283" s="30">
        <f t="shared" ca="1" si="4"/>
        <v>42740.826999999997</v>
      </c>
      <c r="E283" s="28">
        <f ca="1">VALUE(Tabla1[[#This Row],[Fecha]])-INT(Tabla1[[#This Row],[Fecha]])</f>
        <v>0.82699999999749707</v>
      </c>
      <c r="F2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284" spans="1:6" x14ac:dyDescent="0.25">
      <c r="A284">
        <v>8142</v>
      </c>
      <c r="B284">
        <v>11</v>
      </c>
      <c r="C284" t="s">
        <v>16</v>
      </c>
      <c r="D284" s="30">
        <f t="shared" ca="1" si="4"/>
        <v>42737.358</v>
      </c>
      <c r="E284" s="28">
        <f ca="1">VALUE(Tabla1[[#This Row],[Fecha]])-INT(Tabla1[[#This Row],[Fecha]])</f>
        <v>0.35800000000017462</v>
      </c>
      <c r="F2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12.3</v>
      </c>
    </row>
    <row r="285" spans="1:6" x14ac:dyDescent="0.25">
      <c r="A285">
        <v>31</v>
      </c>
      <c r="B285">
        <v>1</v>
      </c>
      <c r="C285" t="s">
        <v>6</v>
      </c>
      <c r="D285" s="30">
        <f t="shared" ca="1" si="4"/>
        <v>42743.716999999997</v>
      </c>
      <c r="E285" s="28">
        <f ca="1">VALUE(Tabla1[[#This Row],[Fecha]])-INT(Tabla1[[#This Row],[Fecha]])</f>
        <v>0.71699999999691499</v>
      </c>
      <c r="F2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286" spans="1:6" x14ac:dyDescent="0.25">
      <c r="A286">
        <v>1805</v>
      </c>
      <c r="B286">
        <v>3</v>
      </c>
      <c r="C286" t="s">
        <v>8</v>
      </c>
      <c r="D286" s="30">
        <f t="shared" ca="1" si="4"/>
        <v>42739.718999999997</v>
      </c>
      <c r="E286" s="28">
        <f ca="1">VALUE(Tabla1[[#This Row],[Fecha]])-INT(Tabla1[[#This Row],[Fecha]])</f>
        <v>0.71899999999732245</v>
      </c>
      <c r="F2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287" spans="1:6" x14ac:dyDescent="0.25">
      <c r="A287">
        <v>2571</v>
      </c>
      <c r="B287">
        <v>4</v>
      </c>
      <c r="C287" t="s">
        <v>9</v>
      </c>
      <c r="D287" s="30">
        <f t="shared" ca="1" si="4"/>
        <v>42741.686999999998</v>
      </c>
      <c r="E287" s="28">
        <f ca="1">VALUE(Tabla1[[#This Row],[Fecha]])-INT(Tabla1[[#This Row],[Fecha]])</f>
        <v>0.68699999999807915</v>
      </c>
      <c r="F2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288" spans="1:6" x14ac:dyDescent="0.25">
      <c r="A288">
        <v>1614</v>
      </c>
      <c r="B288">
        <v>3</v>
      </c>
      <c r="C288" t="s">
        <v>8</v>
      </c>
      <c r="D288" s="30">
        <f t="shared" ca="1" si="4"/>
        <v>42740.525000000001</v>
      </c>
      <c r="E288" s="28">
        <f ca="1">VALUE(Tabla1[[#This Row],[Fecha]])-INT(Tabla1[[#This Row],[Fecha]])</f>
        <v>0.52500000000145519</v>
      </c>
      <c r="F2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4.3</v>
      </c>
    </row>
    <row r="289" spans="1:6" x14ac:dyDescent="0.25">
      <c r="A289">
        <v>2051</v>
      </c>
      <c r="B289">
        <v>3</v>
      </c>
      <c r="C289" t="s">
        <v>8</v>
      </c>
      <c r="D289" s="30">
        <f t="shared" ca="1" si="4"/>
        <v>42737.296000000002</v>
      </c>
      <c r="E289" s="28">
        <f ca="1">VALUE(Tabla1[[#This Row],[Fecha]])-INT(Tabla1[[#This Row],[Fecha]])</f>
        <v>0.29600000000209548</v>
      </c>
      <c r="F2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10.4</v>
      </c>
    </row>
    <row r="290" spans="1:6" x14ac:dyDescent="0.25">
      <c r="A290">
        <v>2600</v>
      </c>
      <c r="B290">
        <v>4</v>
      </c>
      <c r="C290" t="s">
        <v>9</v>
      </c>
      <c r="D290" s="30">
        <f t="shared" ca="1" si="4"/>
        <v>42741.612999999998</v>
      </c>
      <c r="E290" s="28">
        <f ca="1">VALUE(Tabla1[[#This Row],[Fecha]])-INT(Tabla1[[#This Row],[Fecha]])</f>
        <v>0.61299999999755528</v>
      </c>
      <c r="F2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31.5</v>
      </c>
    </row>
    <row r="291" spans="1:6" x14ac:dyDescent="0.25">
      <c r="A291">
        <v>18421</v>
      </c>
      <c r="B291">
        <v>24</v>
      </c>
      <c r="C291" t="s">
        <v>29</v>
      </c>
      <c r="D291" s="30">
        <f t="shared" ca="1" si="4"/>
        <v>42740.625</v>
      </c>
      <c r="E291" s="28">
        <f ca="1">VALUE(Tabla1[[#This Row],[Fecha]])-INT(Tabla1[[#This Row],[Fecha]])</f>
        <v>0.625</v>
      </c>
      <c r="F2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10.5</v>
      </c>
    </row>
    <row r="292" spans="1:6" x14ac:dyDescent="0.25">
      <c r="A292">
        <v>1759</v>
      </c>
      <c r="B292">
        <v>3</v>
      </c>
      <c r="C292" t="s">
        <v>8</v>
      </c>
      <c r="D292" s="30">
        <f t="shared" ca="1" si="4"/>
        <v>42743.688999999998</v>
      </c>
      <c r="E292" s="28">
        <f ca="1">VALUE(Tabla1[[#This Row],[Fecha]])-INT(Tabla1[[#This Row],[Fecha]])</f>
        <v>0.6889999999984866</v>
      </c>
      <c r="F2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93" spans="1:6" x14ac:dyDescent="0.25">
      <c r="A293">
        <v>4875</v>
      </c>
      <c r="B293">
        <v>7</v>
      </c>
      <c r="C293" t="s">
        <v>12</v>
      </c>
      <c r="D293" s="30">
        <f t="shared" ca="1" si="4"/>
        <v>42739.790999999997</v>
      </c>
      <c r="E293" s="28">
        <f ca="1">VALUE(Tabla1[[#This Row],[Fecha]])-INT(Tabla1[[#This Row],[Fecha]])</f>
        <v>0.79099999999743886</v>
      </c>
      <c r="F2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294" spans="1:6" x14ac:dyDescent="0.25">
      <c r="A294">
        <v>12849</v>
      </c>
      <c r="B294">
        <v>17</v>
      </c>
      <c r="C294" t="s">
        <v>22</v>
      </c>
      <c r="D294" s="30">
        <f t="shared" ca="1" si="4"/>
        <v>42740.351999999999</v>
      </c>
      <c r="E294" s="28">
        <f ca="1">VALUE(Tabla1[[#This Row],[Fecha]])-INT(Tabla1[[#This Row],[Fecha]])</f>
        <v>0.35199999999895226</v>
      </c>
      <c r="F2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7.1</v>
      </c>
    </row>
    <row r="295" spans="1:6" x14ac:dyDescent="0.25">
      <c r="A295">
        <v>8140</v>
      </c>
      <c r="B295">
        <v>11</v>
      </c>
      <c r="C295" t="s">
        <v>16</v>
      </c>
      <c r="D295" s="30">
        <f t="shared" ca="1" si="4"/>
        <v>42741.722999999998</v>
      </c>
      <c r="E295" s="28">
        <f ca="1">VALUE(Tabla1[[#This Row],[Fecha]])-INT(Tabla1[[#This Row],[Fecha]])</f>
        <v>0.72299999999813735</v>
      </c>
      <c r="F2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296" spans="1:6" x14ac:dyDescent="0.25">
      <c r="A296">
        <v>2146</v>
      </c>
      <c r="B296">
        <v>3</v>
      </c>
      <c r="C296" t="s">
        <v>8</v>
      </c>
      <c r="D296" s="30">
        <f t="shared" ca="1" si="4"/>
        <v>42742.326999999997</v>
      </c>
      <c r="E296" s="28">
        <f ca="1">VALUE(Tabla1[[#This Row],[Fecha]])-INT(Tabla1[[#This Row],[Fecha]])</f>
        <v>0.32699999999749707</v>
      </c>
      <c r="F2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10.4</v>
      </c>
    </row>
    <row r="297" spans="1:6" x14ac:dyDescent="0.25">
      <c r="A297">
        <v>1276</v>
      </c>
      <c r="B297">
        <v>2</v>
      </c>
      <c r="C297" t="s">
        <v>7</v>
      </c>
      <c r="D297" s="30">
        <f t="shared" ca="1" si="4"/>
        <v>42740.421999999999</v>
      </c>
      <c r="E297" s="28">
        <f ca="1">VALUE(Tabla1[[#This Row],[Fecha]])-INT(Tabla1[[#This Row],[Fecha]])</f>
        <v>0.42199999999866122</v>
      </c>
      <c r="F2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4.4000000000000004</v>
      </c>
    </row>
    <row r="298" spans="1:6" x14ac:dyDescent="0.25">
      <c r="A298">
        <v>5643</v>
      </c>
      <c r="B298">
        <v>8</v>
      </c>
      <c r="C298" t="s">
        <v>13</v>
      </c>
      <c r="D298" s="30">
        <f t="shared" ca="1" si="4"/>
        <v>42743.642999999996</v>
      </c>
      <c r="E298" s="28">
        <f ca="1">VALUE(Tabla1[[#This Row],[Fecha]])-INT(Tabla1[[#This Row],[Fecha]])</f>
        <v>0.64299999999639113</v>
      </c>
      <c r="F2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31.8</v>
      </c>
    </row>
    <row r="299" spans="1:6" x14ac:dyDescent="0.25">
      <c r="A299">
        <v>10431</v>
      </c>
      <c r="B299">
        <v>14</v>
      </c>
      <c r="C299" t="s">
        <v>19</v>
      </c>
      <c r="D299" s="30">
        <f t="shared" ca="1" si="4"/>
        <v>42738.612999999998</v>
      </c>
      <c r="E299" s="28">
        <f ca="1">VALUE(Tabla1[[#This Row],[Fecha]])-INT(Tabla1[[#This Row],[Fecha]])</f>
        <v>0.61299999999755528</v>
      </c>
      <c r="F2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23.2</v>
      </c>
    </row>
    <row r="300" spans="1:6" x14ac:dyDescent="0.25">
      <c r="A300">
        <v>1996</v>
      </c>
      <c r="B300">
        <v>3</v>
      </c>
      <c r="C300" t="s">
        <v>8</v>
      </c>
      <c r="D300" s="30">
        <f t="shared" ca="1" si="4"/>
        <v>42737.71</v>
      </c>
      <c r="E300" s="28">
        <f ca="1">VALUE(Tabla1[[#This Row],[Fecha]])-INT(Tabla1[[#This Row],[Fecha]])</f>
        <v>0.70999999999912689</v>
      </c>
      <c r="F3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301" spans="1:6" x14ac:dyDescent="0.25">
      <c r="A301">
        <v>16811</v>
      </c>
      <c r="B301">
        <v>22</v>
      </c>
      <c r="C301" t="s">
        <v>27</v>
      </c>
      <c r="D301" s="30">
        <f t="shared" ca="1" si="4"/>
        <v>42741.37</v>
      </c>
      <c r="E301" s="28">
        <f ca="1">VALUE(Tabla1[[#This Row],[Fecha]])-INT(Tabla1[[#This Row],[Fecha]])</f>
        <v>0.37000000000261934</v>
      </c>
      <c r="F3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3.5</v>
      </c>
    </row>
    <row r="302" spans="1:6" x14ac:dyDescent="0.25">
      <c r="A302">
        <v>5011</v>
      </c>
      <c r="B302">
        <v>7</v>
      </c>
      <c r="C302" t="s">
        <v>12</v>
      </c>
      <c r="D302" s="30">
        <f t="shared" ca="1" si="4"/>
        <v>42740.800999999999</v>
      </c>
      <c r="E302" s="28">
        <f ca="1">VALUE(Tabla1[[#This Row],[Fecha]])-INT(Tabla1[[#This Row],[Fecha]])</f>
        <v>0.80099999999947613</v>
      </c>
      <c r="F3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303" spans="1:6" x14ac:dyDescent="0.25">
      <c r="A303">
        <v>2029</v>
      </c>
      <c r="B303">
        <v>3</v>
      </c>
      <c r="C303" t="s">
        <v>8</v>
      </c>
      <c r="D303" s="30">
        <f t="shared" ca="1" si="4"/>
        <v>42742.506000000001</v>
      </c>
      <c r="E303" s="28">
        <f ca="1">VALUE(Tabla1[[#This Row],[Fecha]])-INT(Tabla1[[#This Row],[Fecha]])</f>
        <v>0.50600000000122236</v>
      </c>
      <c r="F3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304" spans="1:6" x14ac:dyDescent="0.25">
      <c r="A304">
        <v>819</v>
      </c>
      <c r="B304">
        <v>2</v>
      </c>
      <c r="C304" t="s">
        <v>7</v>
      </c>
      <c r="D304" s="30">
        <f t="shared" ca="1" si="4"/>
        <v>42737.677000000003</v>
      </c>
      <c r="E304" s="28">
        <f ca="1">VALUE(Tabla1[[#This Row],[Fecha]])-INT(Tabla1[[#This Row],[Fecha]])</f>
        <v>0.67700000000331784</v>
      </c>
      <c r="F3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305" spans="1:6" x14ac:dyDescent="0.25">
      <c r="A305">
        <v>2144</v>
      </c>
      <c r="B305">
        <v>3</v>
      </c>
      <c r="C305" t="s">
        <v>8</v>
      </c>
      <c r="D305" s="30">
        <f t="shared" ca="1" si="4"/>
        <v>42737.694000000003</v>
      </c>
      <c r="E305" s="28">
        <f ca="1">VALUE(Tabla1[[#This Row],[Fecha]])-INT(Tabla1[[#This Row],[Fecha]])</f>
        <v>0.69400000000314321</v>
      </c>
      <c r="F3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306" spans="1:6" x14ac:dyDescent="0.25">
      <c r="A306">
        <v>1755</v>
      </c>
      <c r="B306">
        <v>3</v>
      </c>
      <c r="C306" t="s">
        <v>8</v>
      </c>
      <c r="D306" s="30">
        <f t="shared" ca="1" si="4"/>
        <v>42741.8</v>
      </c>
      <c r="E306" s="28">
        <f ca="1">VALUE(Tabla1[[#This Row],[Fecha]])-INT(Tabla1[[#This Row],[Fecha]])</f>
        <v>0.80000000000291038</v>
      </c>
      <c r="F3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307" spans="1:6" x14ac:dyDescent="0.25">
      <c r="A307">
        <v>10433</v>
      </c>
      <c r="B307">
        <v>14</v>
      </c>
      <c r="C307" t="s">
        <v>19</v>
      </c>
      <c r="D307" s="30">
        <f t="shared" ca="1" si="4"/>
        <v>42742.309000000001</v>
      </c>
      <c r="E307" s="28">
        <f ca="1">VALUE(Tabla1[[#This Row],[Fecha]])-INT(Tabla1[[#This Row],[Fecha]])</f>
        <v>0.30900000000110595</v>
      </c>
      <c r="F3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15.8</v>
      </c>
    </row>
    <row r="308" spans="1:6" x14ac:dyDescent="0.25">
      <c r="A308">
        <v>4802</v>
      </c>
      <c r="B308">
        <v>7</v>
      </c>
      <c r="C308" t="s">
        <v>12</v>
      </c>
      <c r="D308" s="30">
        <f t="shared" ca="1" si="4"/>
        <v>42742.495999999999</v>
      </c>
      <c r="E308" s="28">
        <f ca="1">VALUE(Tabla1[[#This Row],[Fecha]])-INT(Tabla1[[#This Row],[Fecha]])</f>
        <v>0.49599999999918509</v>
      </c>
      <c r="F3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</v>
      </c>
    </row>
    <row r="309" spans="1:6" x14ac:dyDescent="0.25">
      <c r="A309">
        <v>1000</v>
      </c>
      <c r="B309">
        <v>2</v>
      </c>
      <c r="C309" t="s">
        <v>7</v>
      </c>
      <c r="D309" s="30">
        <f t="shared" ca="1" si="4"/>
        <v>42741.377</v>
      </c>
      <c r="E309" s="28">
        <f ca="1">VALUE(Tabla1[[#This Row],[Fecha]])-INT(Tabla1[[#This Row],[Fecha]])</f>
        <v>0.37700000000040745</v>
      </c>
      <c r="F3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11.1</v>
      </c>
    </row>
    <row r="310" spans="1:6" x14ac:dyDescent="0.25">
      <c r="A310">
        <v>1236</v>
      </c>
      <c r="B310">
        <v>2</v>
      </c>
      <c r="C310" t="s">
        <v>7</v>
      </c>
      <c r="D310" s="30">
        <f t="shared" ca="1" si="4"/>
        <v>42737.752</v>
      </c>
      <c r="E310" s="28">
        <f ca="1">VALUE(Tabla1[[#This Row],[Fecha]])-INT(Tabla1[[#This Row],[Fecha]])</f>
        <v>0.75200000000040745</v>
      </c>
      <c r="F3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311" spans="1:6" x14ac:dyDescent="0.25">
      <c r="A311">
        <v>12845</v>
      </c>
      <c r="B311">
        <v>17</v>
      </c>
      <c r="C311" t="s">
        <v>22</v>
      </c>
      <c r="D311" s="30">
        <f t="shared" ca="1" si="4"/>
        <v>42738.341</v>
      </c>
      <c r="E311" s="28">
        <f ca="1">VALUE(Tabla1[[#This Row],[Fecha]])-INT(Tabla1[[#This Row],[Fecha]])</f>
        <v>0.34100000000034925</v>
      </c>
      <c r="F3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11.1</v>
      </c>
    </row>
    <row r="312" spans="1:6" x14ac:dyDescent="0.25">
      <c r="A312">
        <v>16018</v>
      </c>
      <c r="B312">
        <v>21</v>
      </c>
      <c r="C312" t="s">
        <v>26</v>
      </c>
      <c r="D312" s="30">
        <f t="shared" ca="1" si="4"/>
        <v>42738.661999999997</v>
      </c>
      <c r="E312" s="28">
        <f ca="1">VALUE(Tabla1[[#This Row],[Fecha]])-INT(Tabla1[[#This Row],[Fecha]])</f>
        <v>0.66199999999662396</v>
      </c>
      <c r="F3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36</v>
      </c>
    </row>
    <row r="313" spans="1:6" x14ac:dyDescent="0.25">
      <c r="A313">
        <v>7317</v>
      </c>
      <c r="B313">
        <v>10</v>
      </c>
      <c r="C313" t="s">
        <v>15</v>
      </c>
      <c r="D313" s="30">
        <f t="shared" ca="1" si="4"/>
        <v>42741.627</v>
      </c>
      <c r="E313" s="28">
        <f ca="1">VALUE(Tabla1[[#This Row],[Fecha]])-INT(Tabla1[[#This Row],[Fecha]])</f>
        <v>0.62700000000040745</v>
      </c>
      <c r="F3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25.5</v>
      </c>
    </row>
    <row r="314" spans="1:6" x14ac:dyDescent="0.25">
      <c r="A314">
        <v>1214</v>
      </c>
      <c r="B314">
        <v>2</v>
      </c>
      <c r="C314" t="s">
        <v>7</v>
      </c>
      <c r="D314" s="30">
        <f t="shared" ca="1" si="4"/>
        <v>42738.404999999999</v>
      </c>
      <c r="E314" s="28">
        <f ca="1">VALUE(Tabla1[[#This Row],[Fecha]])-INT(Tabla1[[#This Row],[Fecha]])</f>
        <v>0.40499999999883585</v>
      </c>
      <c r="F3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15.2</v>
      </c>
    </row>
    <row r="315" spans="1:6" x14ac:dyDescent="0.25">
      <c r="A315">
        <v>2604</v>
      </c>
      <c r="B315">
        <v>4</v>
      </c>
      <c r="C315" t="s">
        <v>9</v>
      </c>
      <c r="D315" s="30">
        <f t="shared" ca="1" si="4"/>
        <v>42743.387999999999</v>
      </c>
      <c r="E315" s="28">
        <f ca="1">VALUE(Tabla1[[#This Row],[Fecha]])-INT(Tabla1[[#This Row],[Fecha]])</f>
        <v>0.38799999999901047</v>
      </c>
      <c r="F3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10.5</v>
      </c>
    </row>
    <row r="316" spans="1:6" x14ac:dyDescent="0.25">
      <c r="A316">
        <v>3217</v>
      </c>
      <c r="B316">
        <v>5</v>
      </c>
      <c r="C316" t="s">
        <v>10</v>
      </c>
      <c r="D316" s="30">
        <f t="shared" ca="1" si="4"/>
        <v>42741.646999999997</v>
      </c>
      <c r="E316" s="28">
        <f ca="1">VALUE(Tabla1[[#This Row],[Fecha]])-INT(Tabla1[[#This Row],[Fecha]])</f>
        <v>0.64699999999720603</v>
      </c>
      <c r="F3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22.5</v>
      </c>
    </row>
    <row r="317" spans="1:6" x14ac:dyDescent="0.25">
      <c r="A317">
        <v>2835</v>
      </c>
      <c r="B317">
        <v>4</v>
      </c>
      <c r="C317" t="s">
        <v>9</v>
      </c>
      <c r="D317" s="30">
        <f t="shared" ca="1" si="4"/>
        <v>42738.703000000001</v>
      </c>
      <c r="E317" s="28">
        <f ca="1">VALUE(Tabla1[[#This Row],[Fecha]])-INT(Tabla1[[#This Row],[Fecha]])</f>
        <v>0.70300000000133878</v>
      </c>
      <c r="F3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318" spans="1:6" x14ac:dyDescent="0.25">
      <c r="A318">
        <v>5050</v>
      </c>
      <c r="B318">
        <v>7</v>
      </c>
      <c r="C318" t="s">
        <v>12</v>
      </c>
      <c r="D318" s="30">
        <f t="shared" ca="1" si="4"/>
        <v>42742.68</v>
      </c>
      <c r="E318" s="28">
        <f ca="1">VALUE(Tabla1[[#This Row],[Fecha]])-INT(Tabla1[[#This Row],[Fecha]])</f>
        <v>0.68000000000029104</v>
      </c>
      <c r="F3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319" spans="1:6" x14ac:dyDescent="0.25">
      <c r="A319">
        <v>7313</v>
      </c>
      <c r="B319">
        <v>10</v>
      </c>
      <c r="C319" t="s">
        <v>15</v>
      </c>
      <c r="D319" s="30">
        <f t="shared" ca="1" si="4"/>
        <v>42737.648999999998</v>
      </c>
      <c r="E319" s="28">
        <f ca="1">VALUE(Tabla1[[#This Row],[Fecha]])-INT(Tabla1[[#This Row],[Fecha]])</f>
        <v>0.64899999999761349</v>
      </c>
      <c r="F3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320" spans="1:6" x14ac:dyDescent="0.25">
      <c r="A320">
        <v>2384</v>
      </c>
      <c r="B320">
        <v>3</v>
      </c>
      <c r="C320" t="s">
        <v>8</v>
      </c>
      <c r="D320" s="30">
        <f t="shared" ca="1" si="4"/>
        <v>42739.675999999999</v>
      </c>
      <c r="E320" s="28">
        <f ca="1">VALUE(Tabla1[[#This Row],[Fecha]])-INT(Tabla1[[#This Row],[Fecha]])</f>
        <v>0.67599999999947613</v>
      </c>
      <c r="F3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321" spans="1:6" x14ac:dyDescent="0.25">
      <c r="A321">
        <v>4808</v>
      </c>
      <c r="B321">
        <v>7</v>
      </c>
      <c r="C321" t="s">
        <v>12</v>
      </c>
      <c r="D321" s="30">
        <f t="shared" ca="1" si="4"/>
        <v>42741.625</v>
      </c>
      <c r="E321" s="28">
        <f ca="1">VALUE(Tabla1[[#This Row],[Fecha]])-INT(Tabla1[[#This Row],[Fecha]])</f>
        <v>0.625</v>
      </c>
      <c r="F3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27.2</v>
      </c>
    </row>
    <row r="322" spans="1:6" x14ac:dyDescent="0.25">
      <c r="A322">
        <v>7368</v>
      </c>
      <c r="B322">
        <v>10</v>
      </c>
      <c r="C322" t="s">
        <v>15</v>
      </c>
      <c r="D322" s="30">
        <f t="shared" ca="1" si="4"/>
        <v>42740.625999999997</v>
      </c>
      <c r="E322" s="28">
        <f ca="1">VALUE(Tabla1[[#This Row],[Fecha]])-INT(Tabla1[[#This Row],[Fecha]])</f>
        <v>0.62599999999656575</v>
      </c>
      <c r="F3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28.9</v>
      </c>
    </row>
    <row r="323" spans="1:6" x14ac:dyDescent="0.25">
      <c r="A323">
        <v>2021</v>
      </c>
      <c r="B323">
        <v>3</v>
      </c>
      <c r="C323" t="s">
        <v>8</v>
      </c>
      <c r="D323" s="30">
        <f t="shared" ca="1" si="4"/>
        <v>42738.623</v>
      </c>
      <c r="E323" s="28">
        <f ca="1">VALUE(Tabla1[[#This Row],[Fecha]])-INT(Tabla1[[#This Row],[Fecha]])</f>
        <v>0.62299999999959255</v>
      </c>
      <c r="F3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35.299999999999997</v>
      </c>
    </row>
    <row r="324" spans="1:6" x14ac:dyDescent="0.25">
      <c r="A324">
        <v>5006</v>
      </c>
      <c r="B324">
        <v>7</v>
      </c>
      <c r="C324" t="s">
        <v>12</v>
      </c>
      <c r="D324" s="30">
        <f t="shared" ref="D324:D387" ca="1" si="5">RANDBETWEEN($K$5,$L$5)+(RANDBETWEEN($K$8*1000,$L$8*1000)/1000)</f>
        <v>42739.684000000001</v>
      </c>
      <c r="E324" s="28">
        <f ca="1">VALUE(Tabla1[[#This Row],[Fecha]])-INT(Tabla1[[#This Row],[Fecha]])</f>
        <v>0.68400000000110595</v>
      </c>
      <c r="F3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325" spans="1:6" x14ac:dyDescent="0.25">
      <c r="A325">
        <v>1932</v>
      </c>
      <c r="B325">
        <v>3</v>
      </c>
      <c r="C325" t="s">
        <v>8</v>
      </c>
      <c r="D325" s="30">
        <f t="shared" ca="1" si="5"/>
        <v>42740.675999999999</v>
      </c>
      <c r="E325" s="28">
        <f ca="1">VALUE(Tabla1[[#This Row],[Fecha]])-INT(Tabla1[[#This Row],[Fecha]])</f>
        <v>0.67599999999947613</v>
      </c>
      <c r="F3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326" spans="1:6" x14ac:dyDescent="0.25">
      <c r="A326">
        <v>2324</v>
      </c>
      <c r="B326">
        <v>3</v>
      </c>
      <c r="C326" t="s">
        <v>8</v>
      </c>
      <c r="D326" s="30">
        <f t="shared" ca="1" si="5"/>
        <v>42739.832999999999</v>
      </c>
      <c r="E326" s="28">
        <f ca="1">VALUE(Tabla1[[#This Row],[Fecha]])-INT(Tabla1[[#This Row],[Fecha]])</f>
        <v>0.83299999999871943</v>
      </c>
      <c r="F3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327" spans="1:6" x14ac:dyDescent="0.25">
      <c r="A327">
        <v>18405</v>
      </c>
      <c r="B327">
        <v>24</v>
      </c>
      <c r="C327" t="s">
        <v>29</v>
      </c>
      <c r="D327" s="30">
        <f t="shared" ca="1" si="5"/>
        <v>42739.597000000002</v>
      </c>
      <c r="E327" s="28">
        <f ca="1">VALUE(Tabla1[[#This Row],[Fecha]])-INT(Tabla1[[#This Row],[Fecha]])</f>
        <v>0.59700000000157161</v>
      </c>
      <c r="F3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14.1</v>
      </c>
    </row>
    <row r="328" spans="1:6" x14ac:dyDescent="0.25">
      <c r="A328">
        <v>1320</v>
      </c>
      <c r="B328">
        <v>2</v>
      </c>
      <c r="C328" t="s">
        <v>7</v>
      </c>
      <c r="D328" s="30">
        <f t="shared" ca="1" si="5"/>
        <v>42742.559000000001</v>
      </c>
      <c r="E328" s="28">
        <f ca="1">VALUE(Tabla1[[#This Row],[Fecha]])-INT(Tabla1[[#This Row],[Fecha]])</f>
        <v>0.55900000000110595</v>
      </c>
      <c r="F3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35.5</v>
      </c>
    </row>
    <row r="329" spans="1:6" x14ac:dyDescent="0.25">
      <c r="A329">
        <v>16021</v>
      </c>
      <c r="B329">
        <v>21</v>
      </c>
      <c r="C329" t="s">
        <v>26</v>
      </c>
      <c r="D329" s="30">
        <f t="shared" ca="1" si="5"/>
        <v>42738.425999999999</v>
      </c>
      <c r="E329" s="28">
        <f ca="1">VALUE(Tabla1[[#This Row],[Fecha]])-INT(Tabla1[[#This Row],[Fecha]])</f>
        <v>0.42599999999947613</v>
      </c>
      <c r="F3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6.7</v>
      </c>
    </row>
    <row r="330" spans="1:6" x14ac:dyDescent="0.25">
      <c r="A330">
        <v>2763</v>
      </c>
      <c r="B330">
        <v>4</v>
      </c>
      <c r="C330" t="s">
        <v>9</v>
      </c>
      <c r="D330" s="30">
        <f t="shared" ca="1" si="5"/>
        <v>42742.805999999997</v>
      </c>
      <c r="E330" s="28">
        <f ca="1">VALUE(Tabla1[[#This Row],[Fecha]])-INT(Tabla1[[#This Row],[Fecha]])</f>
        <v>0.80599999999685679</v>
      </c>
      <c r="F3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331" spans="1:6" x14ac:dyDescent="0.25">
      <c r="A331">
        <v>869</v>
      </c>
      <c r="B331">
        <v>2</v>
      </c>
      <c r="C331" t="s">
        <v>7</v>
      </c>
      <c r="D331" s="30">
        <f t="shared" ca="1" si="5"/>
        <v>42739.385999999999</v>
      </c>
      <c r="E331" s="28">
        <f ca="1">VALUE(Tabla1[[#This Row],[Fecha]])-INT(Tabla1[[#This Row],[Fecha]])</f>
        <v>0.38599999999860302</v>
      </c>
      <c r="F3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332" spans="1:6" x14ac:dyDescent="0.25">
      <c r="A332">
        <v>2219</v>
      </c>
      <c r="B332">
        <v>3</v>
      </c>
      <c r="C332" t="s">
        <v>8</v>
      </c>
      <c r="D332" s="30">
        <f t="shared" ca="1" si="5"/>
        <v>42741.807999999997</v>
      </c>
      <c r="E332" s="28">
        <f ca="1">VALUE(Tabla1[[#This Row],[Fecha]])-INT(Tabla1[[#This Row],[Fecha]])</f>
        <v>0.80799999999726424</v>
      </c>
      <c r="F3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</v>
      </c>
    </row>
    <row r="333" spans="1:6" x14ac:dyDescent="0.25">
      <c r="A333">
        <v>2238</v>
      </c>
      <c r="B333">
        <v>3</v>
      </c>
      <c r="C333" t="s">
        <v>8</v>
      </c>
      <c r="D333" s="30">
        <f t="shared" ca="1" si="5"/>
        <v>42738.383000000002</v>
      </c>
      <c r="E333" s="28">
        <f ca="1">VALUE(Tabla1[[#This Row],[Fecha]])-INT(Tabla1[[#This Row],[Fecha]])</f>
        <v>0.38300000000162981</v>
      </c>
      <c r="F3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9.1999999999999993</v>
      </c>
    </row>
    <row r="334" spans="1:6" x14ac:dyDescent="0.25">
      <c r="A334">
        <v>8033</v>
      </c>
      <c r="B334">
        <v>11</v>
      </c>
      <c r="C334" t="s">
        <v>16</v>
      </c>
      <c r="D334" s="30">
        <f t="shared" ca="1" si="5"/>
        <v>42743.635999999999</v>
      </c>
      <c r="E334" s="28">
        <f ca="1">VALUE(Tabla1[[#This Row],[Fecha]])-INT(Tabla1[[#This Row],[Fecha]])</f>
        <v>0.63599999999860302</v>
      </c>
      <c r="F3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50.5</v>
      </c>
    </row>
    <row r="335" spans="1:6" x14ac:dyDescent="0.25">
      <c r="A335">
        <v>12007</v>
      </c>
      <c r="B335">
        <v>16</v>
      </c>
      <c r="C335" t="s">
        <v>21</v>
      </c>
      <c r="D335" s="30">
        <f t="shared" ca="1" si="5"/>
        <v>42743.57</v>
      </c>
      <c r="E335" s="28">
        <f ca="1">VALUE(Tabla1[[#This Row],[Fecha]])-INT(Tabla1[[#This Row],[Fecha]])</f>
        <v>0.56999999999970896</v>
      </c>
      <c r="F3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52.2</v>
      </c>
    </row>
    <row r="336" spans="1:6" x14ac:dyDescent="0.25">
      <c r="A336">
        <v>5096</v>
      </c>
      <c r="B336">
        <v>7</v>
      </c>
      <c r="C336" t="s">
        <v>12</v>
      </c>
      <c r="D336" s="30">
        <f t="shared" ca="1" si="5"/>
        <v>42743.536999999997</v>
      </c>
      <c r="E336" s="28">
        <f ca="1">VALUE(Tabla1[[#This Row],[Fecha]])-INT(Tabla1[[#This Row],[Fecha]])</f>
        <v>0.53699999999662396</v>
      </c>
      <c r="F3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4.0999999999999996</v>
      </c>
    </row>
    <row r="337" spans="1:6" x14ac:dyDescent="0.25">
      <c r="A337">
        <v>1904</v>
      </c>
      <c r="B337">
        <v>3</v>
      </c>
      <c r="C337" t="s">
        <v>8</v>
      </c>
      <c r="D337" s="30">
        <f t="shared" ca="1" si="5"/>
        <v>42741.411</v>
      </c>
      <c r="E337" s="28">
        <f ca="1">VALUE(Tabla1[[#This Row],[Fecha]])-INT(Tabla1[[#This Row],[Fecha]])</f>
        <v>0.41100000000005821</v>
      </c>
      <c r="F3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</v>
      </c>
    </row>
    <row r="338" spans="1:6" x14ac:dyDescent="0.25">
      <c r="A338">
        <v>824</v>
      </c>
      <c r="B338">
        <v>2</v>
      </c>
      <c r="C338" t="s">
        <v>7</v>
      </c>
      <c r="D338" s="30">
        <f t="shared" ca="1" si="5"/>
        <v>42742.565999999999</v>
      </c>
      <c r="E338" s="28">
        <f ca="1">VALUE(Tabla1[[#This Row],[Fecha]])-INT(Tabla1[[#This Row],[Fecha]])</f>
        <v>0.56599999999889405</v>
      </c>
      <c r="F3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44.8</v>
      </c>
    </row>
    <row r="339" spans="1:6" x14ac:dyDescent="0.25">
      <c r="A339">
        <v>1161</v>
      </c>
      <c r="B339">
        <v>2</v>
      </c>
      <c r="C339" t="s">
        <v>7</v>
      </c>
      <c r="D339" s="30">
        <f t="shared" ca="1" si="5"/>
        <v>42737.688999999998</v>
      </c>
      <c r="E339" s="28">
        <f ca="1">VALUE(Tabla1[[#This Row],[Fecha]])-INT(Tabla1[[#This Row],[Fecha]])</f>
        <v>0.6889999999984866</v>
      </c>
      <c r="F3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340" spans="1:6" x14ac:dyDescent="0.25">
      <c r="A340">
        <v>8062</v>
      </c>
      <c r="B340">
        <v>11</v>
      </c>
      <c r="C340" t="s">
        <v>16</v>
      </c>
      <c r="D340" s="30">
        <f t="shared" ca="1" si="5"/>
        <v>42738.788</v>
      </c>
      <c r="E340" s="28">
        <f ca="1">VALUE(Tabla1[[#This Row],[Fecha]])-INT(Tabla1[[#This Row],[Fecha]])</f>
        <v>0.78800000000046566</v>
      </c>
      <c r="F3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341" spans="1:6" x14ac:dyDescent="0.25">
      <c r="A341">
        <v>15206</v>
      </c>
      <c r="B341">
        <v>20</v>
      </c>
      <c r="C341" t="s">
        <v>25</v>
      </c>
      <c r="D341" s="30">
        <f t="shared" ca="1" si="5"/>
        <v>42739.752</v>
      </c>
      <c r="E341" s="28">
        <f ca="1">VALUE(Tabla1[[#This Row],[Fecha]])-INT(Tabla1[[#This Row],[Fecha]])</f>
        <v>0.75200000000040745</v>
      </c>
      <c r="F3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342" spans="1:6" x14ac:dyDescent="0.25">
      <c r="A342">
        <v>1114</v>
      </c>
      <c r="B342">
        <v>2</v>
      </c>
      <c r="C342" t="s">
        <v>7</v>
      </c>
      <c r="D342" s="30">
        <f t="shared" ca="1" si="5"/>
        <v>42737.466999999997</v>
      </c>
      <c r="E342" s="28">
        <f ca="1">VALUE(Tabla1[[#This Row],[Fecha]])-INT(Tabla1[[#This Row],[Fecha]])</f>
        <v>0.46699999999691499</v>
      </c>
      <c r="F3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10.3</v>
      </c>
    </row>
    <row r="343" spans="1:6" x14ac:dyDescent="0.25">
      <c r="A343">
        <v>1670</v>
      </c>
      <c r="B343">
        <v>3</v>
      </c>
      <c r="C343" t="s">
        <v>8</v>
      </c>
      <c r="D343" s="30">
        <f t="shared" ca="1" si="5"/>
        <v>42740.404000000002</v>
      </c>
      <c r="E343" s="28">
        <f ca="1">VALUE(Tabla1[[#This Row],[Fecha]])-INT(Tabla1[[#This Row],[Fecha]])</f>
        <v>0.4040000000022701</v>
      </c>
      <c r="F3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15.4</v>
      </c>
    </row>
    <row r="344" spans="1:6" x14ac:dyDescent="0.25">
      <c r="A344">
        <v>830</v>
      </c>
      <c r="B344">
        <v>2</v>
      </c>
      <c r="C344" t="s">
        <v>7</v>
      </c>
      <c r="D344" s="30">
        <f t="shared" ca="1" si="5"/>
        <v>42741.56</v>
      </c>
      <c r="E344" s="28">
        <f ca="1">VALUE(Tabla1[[#This Row],[Fecha]])-INT(Tabla1[[#This Row],[Fecha]])</f>
        <v>0.55999999999767169</v>
      </c>
      <c r="F3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37.200000000000003</v>
      </c>
    </row>
    <row r="345" spans="1:6" x14ac:dyDescent="0.25">
      <c r="A345">
        <v>1687</v>
      </c>
      <c r="B345">
        <v>3</v>
      </c>
      <c r="C345" t="s">
        <v>8</v>
      </c>
      <c r="D345" s="30">
        <f t="shared" ca="1" si="5"/>
        <v>42741.796999999999</v>
      </c>
      <c r="E345" s="28">
        <f ca="1">VALUE(Tabla1[[#This Row],[Fecha]])-INT(Tabla1[[#This Row],[Fecha]])</f>
        <v>0.79699999999866122</v>
      </c>
      <c r="F3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346" spans="1:6" x14ac:dyDescent="0.25">
      <c r="A346">
        <v>7422</v>
      </c>
      <c r="B346">
        <v>10</v>
      </c>
      <c r="C346" t="s">
        <v>15</v>
      </c>
      <c r="D346" s="30">
        <f t="shared" ca="1" si="5"/>
        <v>42740.476999999999</v>
      </c>
      <c r="E346" s="28">
        <f ca="1">VALUE(Tabla1[[#This Row],[Fecha]])-INT(Tabla1[[#This Row],[Fecha]])</f>
        <v>0.47699999999895226</v>
      </c>
      <c r="F3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2.2000000000000002</v>
      </c>
    </row>
    <row r="347" spans="1:6" x14ac:dyDescent="0.25">
      <c r="A347">
        <v>2231</v>
      </c>
      <c r="B347">
        <v>3</v>
      </c>
      <c r="C347" t="s">
        <v>8</v>
      </c>
      <c r="D347" s="30">
        <f t="shared" ca="1" si="5"/>
        <v>42739.641000000003</v>
      </c>
      <c r="E347" s="28">
        <f ca="1">VALUE(Tabla1[[#This Row],[Fecha]])-INT(Tabla1[[#This Row],[Fecha]])</f>
        <v>0.64100000000325963</v>
      </c>
      <c r="F3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3.1</v>
      </c>
    </row>
    <row r="348" spans="1:6" x14ac:dyDescent="0.25">
      <c r="A348">
        <v>10417</v>
      </c>
      <c r="B348">
        <v>14</v>
      </c>
      <c r="C348" t="s">
        <v>19</v>
      </c>
      <c r="D348" s="30">
        <f t="shared" ca="1" si="5"/>
        <v>42737.351000000002</v>
      </c>
      <c r="E348" s="28">
        <f ca="1">VALUE(Tabla1[[#This Row],[Fecha]])-INT(Tabla1[[#This Row],[Fecha]])</f>
        <v>0.35100000000238651</v>
      </c>
      <c r="F3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15.3</v>
      </c>
    </row>
    <row r="349" spans="1:6" x14ac:dyDescent="0.25">
      <c r="A349">
        <v>1912</v>
      </c>
      <c r="B349">
        <v>3</v>
      </c>
      <c r="C349" t="s">
        <v>8</v>
      </c>
      <c r="D349" s="30">
        <f t="shared" ca="1" si="5"/>
        <v>42741.726000000002</v>
      </c>
      <c r="E349" s="28">
        <f ca="1">VALUE(Tabla1[[#This Row],[Fecha]])-INT(Tabla1[[#This Row],[Fecha]])</f>
        <v>0.72600000000238651</v>
      </c>
      <c r="F3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350" spans="1:6" x14ac:dyDescent="0.25">
      <c r="A350">
        <v>1704</v>
      </c>
      <c r="B350">
        <v>3</v>
      </c>
      <c r="C350" t="s">
        <v>8</v>
      </c>
      <c r="D350" s="30">
        <f t="shared" ca="1" si="5"/>
        <v>42742.790999999997</v>
      </c>
      <c r="E350" s="28">
        <f ca="1">VALUE(Tabla1[[#This Row],[Fecha]])-INT(Tabla1[[#This Row],[Fecha]])</f>
        <v>0.79099999999743886</v>
      </c>
      <c r="F3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351" spans="1:6" x14ac:dyDescent="0.25">
      <c r="A351">
        <v>1341</v>
      </c>
      <c r="B351">
        <v>2</v>
      </c>
      <c r="C351" t="s">
        <v>7</v>
      </c>
      <c r="D351" s="30">
        <f t="shared" ca="1" si="5"/>
        <v>42741.419000000002</v>
      </c>
      <c r="E351" s="28">
        <f ca="1">VALUE(Tabla1[[#This Row],[Fecha]])-INT(Tabla1[[#This Row],[Fecha]])</f>
        <v>0.41900000000168802</v>
      </c>
      <c r="F3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5.3</v>
      </c>
    </row>
    <row r="352" spans="1:6" x14ac:dyDescent="0.25">
      <c r="A352">
        <v>2832</v>
      </c>
      <c r="B352">
        <v>4</v>
      </c>
      <c r="C352" t="s">
        <v>9</v>
      </c>
      <c r="D352" s="30">
        <f t="shared" ca="1" si="5"/>
        <v>42738.677000000003</v>
      </c>
      <c r="E352" s="28">
        <f ca="1">VALUE(Tabla1[[#This Row],[Fecha]])-INT(Tabla1[[#This Row],[Fecha]])</f>
        <v>0.67700000000331784</v>
      </c>
      <c r="F3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353" spans="1:6" x14ac:dyDescent="0.25">
      <c r="A353">
        <v>4851</v>
      </c>
      <c r="B353">
        <v>7</v>
      </c>
      <c r="C353" t="s">
        <v>12</v>
      </c>
      <c r="D353" s="30">
        <f t="shared" ca="1" si="5"/>
        <v>42741.402000000002</v>
      </c>
      <c r="E353" s="28">
        <f ca="1">VALUE(Tabla1[[#This Row],[Fecha]])-INT(Tabla1[[#This Row],[Fecha]])</f>
        <v>0.40200000000186265</v>
      </c>
      <c r="F3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14.3</v>
      </c>
    </row>
    <row r="354" spans="1:6" x14ac:dyDescent="0.25">
      <c r="A354">
        <v>7292</v>
      </c>
      <c r="B354">
        <v>10</v>
      </c>
      <c r="C354" t="s">
        <v>15</v>
      </c>
      <c r="D354" s="30">
        <f t="shared" ca="1" si="5"/>
        <v>42737.512999999999</v>
      </c>
      <c r="E354" s="28">
        <f ca="1">VALUE(Tabla1[[#This Row],[Fecha]])-INT(Tabla1[[#This Row],[Fecha]])</f>
        <v>0.51299999999901047</v>
      </c>
      <c r="F3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1.9</v>
      </c>
    </row>
    <row r="355" spans="1:6" x14ac:dyDescent="0.25">
      <c r="A355">
        <v>1387</v>
      </c>
      <c r="B355">
        <v>2</v>
      </c>
      <c r="C355" t="s">
        <v>7</v>
      </c>
      <c r="D355" s="30">
        <f t="shared" ca="1" si="5"/>
        <v>42740.712</v>
      </c>
      <c r="E355" s="28">
        <f ca="1">VALUE(Tabla1[[#This Row],[Fecha]])-INT(Tabla1[[#This Row],[Fecha]])</f>
        <v>0.71199999999953434</v>
      </c>
      <c r="F3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356" spans="1:6" x14ac:dyDescent="0.25">
      <c r="A356">
        <v>977</v>
      </c>
      <c r="B356">
        <v>2</v>
      </c>
      <c r="C356" t="s">
        <v>7</v>
      </c>
      <c r="D356" s="30">
        <f t="shared" ca="1" si="5"/>
        <v>42737.303999999996</v>
      </c>
      <c r="E356" s="28">
        <f ca="1">VALUE(Tabla1[[#This Row],[Fecha]])-INT(Tabla1[[#This Row],[Fecha]])</f>
        <v>0.30399999999644933</v>
      </c>
      <c r="F3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12.4</v>
      </c>
    </row>
    <row r="357" spans="1:6" x14ac:dyDescent="0.25">
      <c r="A357">
        <v>980</v>
      </c>
      <c r="B357">
        <v>2</v>
      </c>
      <c r="C357" t="s">
        <v>7</v>
      </c>
      <c r="D357" s="30">
        <f t="shared" ca="1" si="5"/>
        <v>42739.781000000003</v>
      </c>
      <c r="E357" s="28">
        <f ca="1">VALUE(Tabla1[[#This Row],[Fecha]])-INT(Tabla1[[#This Row],[Fecha]])</f>
        <v>0.78100000000267755</v>
      </c>
      <c r="F3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358" spans="1:6" x14ac:dyDescent="0.25">
      <c r="A358">
        <v>2227</v>
      </c>
      <c r="B358">
        <v>3</v>
      </c>
      <c r="C358" t="s">
        <v>8</v>
      </c>
      <c r="D358" s="30">
        <f t="shared" ca="1" si="5"/>
        <v>42737.35</v>
      </c>
      <c r="E358" s="28">
        <f ca="1">VALUE(Tabla1[[#This Row],[Fecha]])-INT(Tabla1[[#This Row],[Fecha]])</f>
        <v>0.34999999999854481</v>
      </c>
      <c r="F3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359" spans="1:6" x14ac:dyDescent="0.25">
      <c r="A359">
        <v>10</v>
      </c>
      <c r="B359">
        <v>1</v>
      </c>
      <c r="C359" t="s">
        <v>6</v>
      </c>
      <c r="D359" s="30">
        <f t="shared" ca="1" si="5"/>
        <v>42741.760999999999</v>
      </c>
      <c r="E359" s="28">
        <f ca="1">VALUE(Tabla1[[#This Row],[Fecha]])-INT(Tabla1[[#This Row],[Fecha]])</f>
        <v>0.76099999999860302</v>
      </c>
      <c r="F3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360" spans="1:6" x14ac:dyDescent="0.25">
      <c r="A360">
        <v>8044</v>
      </c>
      <c r="B360">
        <v>11</v>
      </c>
      <c r="C360" t="s">
        <v>16</v>
      </c>
      <c r="D360" s="30">
        <f t="shared" ca="1" si="5"/>
        <v>42740.353999999999</v>
      </c>
      <c r="E360" s="28">
        <f ca="1">VALUE(Tabla1[[#This Row],[Fecha]])-INT(Tabla1[[#This Row],[Fecha]])</f>
        <v>0.35399999999935972</v>
      </c>
      <c r="F3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</v>
      </c>
    </row>
    <row r="361" spans="1:6" x14ac:dyDescent="0.25">
      <c r="A361">
        <v>1021</v>
      </c>
      <c r="B361">
        <v>2</v>
      </c>
      <c r="C361" t="s">
        <v>7</v>
      </c>
      <c r="D361" s="30">
        <f t="shared" ca="1" si="5"/>
        <v>42738.298000000003</v>
      </c>
      <c r="E361" s="28">
        <f ca="1">VALUE(Tabla1[[#This Row],[Fecha]])-INT(Tabla1[[#This Row],[Fecha]])</f>
        <v>0.29800000000250293</v>
      </c>
      <c r="F3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7.5</v>
      </c>
    </row>
    <row r="362" spans="1:6" x14ac:dyDescent="0.25">
      <c r="A362">
        <v>828</v>
      </c>
      <c r="B362">
        <v>2</v>
      </c>
      <c r="C362" t="s">
        <v>7</v>
      </c>
      <c r="D362" s="30">
        <f t="shared" ca="1" si="5"/>
        <v>42742.828000000001</v>
      </c>
      <c r="E362" s="28">
        <f ca="1">VALUE(Tabla1[[#This Row],[Fecha]])-INT(Tabla1[[#This Row],[Fecha]])</f>
        <v>0.82800000000133878</v>
      </c>
      <c r="F3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363" spans="1:6" x14ac:dyDescent="0.25">
      <c r="A363">
        <v>7246</v>
      </c>
      <c r="B363">
        <v>10</v>
      </c>
      <c r="C363" t="s">
        <v>15</v>
      </c>
      <c r="D363" s="30">
        <f t="shared" ca="1" si="5"/>
        <v>42738.605000000003</v>
      </c>
      <c r="E363" s="28">
        <f ca="1">VALUE(Tabla1[[#This Row],[Fecha]])-INT(Tabla1[[#This Row],[Fecha]])</f>
        <v>0.60500000000320142</v>
      </c>
      <c r="F3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46.8</v>
      </c>
    </row>
    <row r="364" spans="1:6" x14ac:dyDescent="0.25">
      <c r="A364">
        <v>7329</v>
      </c>
      <c r="B364">
        <v>10</v>
      </c>
      <c r="C364" t="s">
        <v>15</v>
      </c>
      <c r="D364" s="30">
        <f t="shared" ca="1" si="5"/>
        <v>42739.531999999999</v>
      </c>
      <c r="E364" s="28">
        <f ca="1">VALUE(Tabla1[[#This Row],[Fecha]])-INT(Tabla1[[#This Row],[Fecha]])</f>
        <v>0.5319999999992433</v>
      </c>
      <c r="F3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1.8</v>
      </c>
    </row>
    <row r="365" spans="1:6" x14ac:dyDescent="0.25">
      <c r="A365">
        <v>12026</v>
      </c>
      <c r="B365">
        <v>16</v>
      </c>
      <c r="C365" t="s">
        <v>21</v>
      </c>
      <c r="D365" s="30">
        <f t="shared" ca="1" si="5"/>
        <v>42739.678</v>
      </c>
      <c r="E365" s="28">
        <f ca="1">VALUE(Tabla1[[#This Row],[Fecha]])-INT(Tabla1[[#This Row],[Fecha]])</f>
        <v>0.67799999999988358</v>
      </c>
      <c r="F3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366" spans="1:6" x14ac:dyDescent="0.25">
      <c r="A366">
        <v>4893</v>
      </c>
      <c r="B366">
        <v>7</v>
      </c>
      <c r="C366" t="s">
        <v>12</v>
      </c>
      <c r="D366" s="30">
        <f t="shared" ca="1" si="5"/>
        <v>42742.542000000001</v>
      </c>
      <c r="E366" s="28">
        <f ca="1">VALUE(Tabla1[[#This Row],[Fecha]])-INT(Tabla1[[#This Row],[Fecha]])</f>
        <v>0.54200000000128057</v>
      </c>
      <c r="F3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10.7</v>
      </c>
    </row>
    <row r="367" spans="1:6" x14ac:dyDescent="0.25">
      <c r="A367">
        <v>5008</v>
      </c>
      <c r="B367">
        <v>7</v>
      </c>
      <c r="C367" t="s">
        <v>12</v>
      </c>
      <c r="D367" s="30">
        <f t="shared" ca="1" si="5"/>
        <v>42738.398999999998</v>
      </c>
      <c r="E367" s="28">
        <f ca="1">VALUE(Tabla1[[#This Row],[Fecha]])-INT(Tabla1[[#This Row],[Fecha]])</f>
        <v>0.39899999999761349</v>
      </c>
      <c r="F3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1.5</v>
      </c>
    </row>
    <row r="368" spans="1:6" x14ac:dyDescent="0.25">
      <c r="A368">
        <v>12834</v>
      </c>
      <c r="B368">
        <v>17</v>
      </c>
      <c r="C368" t="s">
        <v>22</v>
      </c>
      <c r="D368" s="30">
        <f t="shared" ca="1" si="5"/>
        <v>42743.408000000003</v>
      </c>
      <c r="E368" s="28">
        <f ca="1">VALUE(Tabla1[[#This Row],[Fecha]])-INT(Tabla1[[#This Row],[Fecha]])</f>
        <v>0.40800000000308501</v>
      </c>
      <c r="F3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6.1</v>
      </c>
    </row>
    <row r="369" spans="1:6" x14ac:dyDescent="0.25">
      <c r="A369">
        <v>12803</v>
      </c>
      <c r="B369">
        <v>17</v>
      </c>
      <c r="C369" t="s">
        <v>22</v>
      </c>
      <c r="D369" s="30">
        <f t="shared" ca="1" si="5"/>
        <v>42743.464999999997</v>
      </c>
      <c r="E369" s="28">
        <f ca="1">VALUE(Tabla1[[#This Row],[Fecha]])-INT(Tabla1[[#This Row],[Fecha]])</f>
        <v>0.46499999999650754</v>
      </c>
      <c r="F3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1.7</v>
      </c>
    </row>
    <row r="370" spans="1:6" x14ac:dyDescent="0.25">
      <c r="A370">
        <v>7362</v>
      </c>
      <c r="B370">
        <v>10</v>
      </c>
      <c r="C370" t="s">
        <v>15</v>
      </c>
      <c r="D370" s="30">
        <f t="shared" ca="1" si="5"/>
        <v>42738.296000000002</v>
      </c>
      <c r="E370" s="28">
        <f ca="1">VALUE(Tabla1[[#This Row],[Fecha]])-INT(Tabla1[[#This Row],[Fecha]])</f>
        <v>0.29600000000209548</v>
      </c>
      <c r="F3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14.7</v>
      </c>
    </row>
    <row r="371" spans="1:6" x14ac:dyDescent="0.25">
      <c r="A371">
        <v>11208</v>
      </c>
      <c r="B371">
        <v>15</v>
      </c>
      <c r="C371" t="s">
        <v>20</v>
      </c>
      <c r="D371" s="30">
        <f t="shared" ca="1" si="5"/>
        <v>42743.696000000004</v>
      </c>
      <c r="E371" s="28">
        <f ca="1">VALUE(Tabla1[[#This Row],[Fecha]])-INT(Tabla1[[#This Row],[Fecha]])</f>
        <v>0.69600000000355067</v>
      </c>
      <c r="F3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372" spans="1:6" x14ac:dyDescent="0.25">
      <c r="A372">
        <v>2176</v>
      </c>
      <c r="B372">
        <v>3</v>
      </c>
      <c r="C372" t="s">
        <v>8</v>
      </c>
      <c r="D372" s="30">
        <f t="shared" ca="1" si="5"/>
        <v>42742.616000000002</v>
      </c>
      <c r="E372" s="28">
        <f ca="1">VALUE(Tabla1[[#This Row],[Fecha]])-INT(Tabla1[[#This Row],[Fecha]])</f>
        <v>0.61600000000180444</v>
      </c>
      <c r="F3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13.4</v>
      </c>
    </row>
    <row r="373" spans="1:6" x14ac:dyDescent="0.25">
      <c r="A373">
        <v>4904</v>
      </c>
      <c r="B373">
        <v>7</v>
      </c>
      <c r="C373" t="s">
        <v>12</v>
      </c>
      <c r="D373" s="30">
        <f t="shared" ca="1" si="5"/>
        <v>42742.697</v>
      </c>
      <c r="E373" s="28">
        <f ca="1">VALUE(Tabla1[[#This Row],[Fecha]])-INT(Tabla1[[#This Row],[Fecha]])</f>
        <v>0.69700000000011642</v>
      </c>
      <c r="F3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374" spans="1:6" x14ac:dyDescent="0.25">
      <c r="A374">
        <v>8077</v>
      </c>
      <c r="B374">
        <v>11</v>
      </c>
      <c r="C374" t="s">
        <v>16</v>
      </c>
      <c r="D374" s="30">
        <f t="shared" ca="1" si="5"/>
        <v>42742.680999999997</v>
      </c>
      <c r="E374" s="28">
        <f ca="1">VALUE(Tabla1[[#This Row],[Fecha]])-INT(Tabla1[[#This Row],[Fecha]])</f>
        <v>0.68099999999685679</v>
      </c>
      <c r="F3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375" spans="1:6" x14ac:dyDescent="0.25">
      <c r="A375">
        <v>2074</v>
      </c>
      <c r="B375">
        <v>3</v>
      </c>
      <c r="C375" t="s">
        <v>8</v>
      </c>
      <c r="D375" s="30">
        <f t="shared" ca="1" si="5"/>
        <v>42741.428999999996</v>
      </c>
      <c r="E375" s="28">
        <f ca="1">VALUE(Tabla1[[#This Row],[Fecha]])-INT(Tabla1[[#This Row],[Fecha]])</f>
        <v>0.42899999999644933</v>
      </c>
      <c r="F3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376" spans="1:6" x14ac:dyDescent="0.25">
      <c r="A376">
        <v>1291</v>
      </c>
      <c r="B376">
        <v>2</v>
      </c>
      <c r="C376" t="s">
        <v>7</v>
      </c>
      <c r="D376" s="30">
        <f t="shared" ca="1" si="5"/>
        <v>42738.381000000001</v>
      </c>
      <c r="E376" s="28">
        <f ca="1">VALUE(Tabla1[[#This Row],[Fecha]])-INT(Tabla1[[#This Row],[Fecha]])</f>
        <v>0.38100000000122236</v>
      </c>
      <c r="F3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</v>
      </c>
    </row>
    <row r="377" spans="1:6" x14ac:dyDescent="0.25">
      <c r="A377">
        <v>2348</v>
      </c>
      <c r="B377">
        <v>3</v>
      </c>
      <c r="C377" t="s">
        <v>8</v>
      </c>
      <c r="D377" s="30">
        <f t="shared" ca="1" si="5"/>
        <v>42740.629000000001</v>
      </c>
      <c r="E377" s="28">
        <f ca="1">VALUE(Tabla1[[#This Row],[Fecha]])-INT(Tabla1[[#This Row],[Fecha]])</f>
        <v>0.62900000000081491</v>
      </c>
      <c r="F3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16.7</v>
      </c>
    </row>
    <row r="378" spans="1:6" x14ac:dyDescent="0.25">
      <c r="A378">
        <v>1269</v>
      </c>
      <c r="B378">
        <v>2</v>
      </c>
      <c r="C378" t="s">
        <v>7</v>
      </c>
      <c r="D378" s="30">
        <f t="shared" ca="1" si="5"/>
        <v>42740.464999999997</v>
      </c>
      <c r="E378" s="28">
        <f ca="1">VALUE(Tabla1[[#This Row],[Fecha]])-INT(Tabla1[[#This Row],[Fecha]])</f>
        <v>0.46499999999650754</v>
      </c>
      <c r="F3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</v>
      </c>
    </row>
    <row r="379" spans="1:6" x14ac:dyDescent="0.25">
      <c r="A379">
        <v>1045</v>
      </c>
      <c r="B379">
        <v>2</v>
      </c>
      <c r="C379" t="s">
        <v>7</v>
      </c>
      <c r="D379" s="30">
        <f t="shared" ca="1" si="5"/>
        <v>42739.569000000003</v>
      </c>
      <c r="E379" s="28">
        <f ca="1">VALUE(Tabla1[[#This Row],[Fecha]])-INT(Tabla1[[#This Row],[Fecha]])</f>
        <v>0.56900000000314321</v>
      </c>
      <c r="F3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35.6</v>
      </c>
    </row>
    <row r="380" spans="1:6" x14ac:dyDescent="0.25">
      <c r="A380">
        <v>2497</v>
      </c>
      <c r="B380">
        <v>4</v>
      </c>
      <c r="C380" t="s">
        <v>9</v>
      </c>
      <c r="D380" s="30">
        <f t="shared" ca="1" si="5"/>
        <v>42741.417000000001</v>
      </c>
      <c r="E380" s="28">
        <f ca="1">VALUE(Tabla1[[#This Row],[Fecha]])-INT(Tabla1[[#This Row],[Fecha]])</f>
        <v>0.41700000000128057</v>
      </c>
      <c r="F3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5.4</v>
      </c>
    </row>
    <row r="381" spans="1:6" x14ac:dyDescent="0.25">
      <c r="A381">
        <v>1393</v>
      </c>
      <c r="B381">
        <v>2</v>
      </c>
      <c r="C381" t="s">
        <v>7</v>
      </c>
      <c r="D381" s="30">
        <f t="shared" ca="1" si="5"/>
        <v>42742.462</v>
      </c>
      <c r="E381" s="28">
        <f ca="1">VALUE(Tabla1[[#This Row],[Fecha]])-INT(Tabla1[[#This Row],[Fecha]])</f>
        <v>0.46199999999953434</v>
      </c>
      <c r="F3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3.2</v>
      </c>
    </row>
    <row r="382" spans="1:6" x14ac:dyDescent="0.25">
      <c r="A382">
        <v>1057</v>
      </c>
      <c r="B382">
        <v>2</v>
      </c>
      <c r="C382" t="s">
        <v>7</v>
      </c>
      <c r="D382" s="30">
        <f t="shared" ca="1" si="5"/>
        <v>42739.552000000003</v>
      </c>
      <c r="E382" s="28">
        <f ca="1">VALUE(Tabla1[[#This Row],[Fecha]])-INT(Tabla1[[#This Row],[Fecha]])</f>
        <v>0.55200000000331784</v>
      </c>
      <c r="F3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20.2</v>
      </c>
    </row>
    <row r="383" spans="1:6" x14ac:dyDescent="0.25">
      <c r="A383">
        <v>2523</v>
      </c>
      <c r="B383">
        <v>4</v>
      </c>
      <c r="C383" t="s">
        <v>9</v>
      </c>
      <c r="D383" s="30">
        <f t="shared" ca="1" si="5"/>
        <v>42737.625</v>
      </c>
      <c r="E383" s="28">
        <f ca="1">VALUE(Tabla1[[#This Row],[Fecha]])-INT(Tabla1[[#This Row],[Fecha]])</f>
        <v>0.625</v>
      </c>
      <c r="F3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11.8</v>
      </c>
    </row>
    <row r="384" spans="1:6" x14ac:dyDescent="0.25">
      <c r="A384">
        <v>837</v>
      </c>
      <c r="B384">
        <v>2</v>
      </c>
      <c r="C384" t="s">
        <v>7</v>
      </c>
      <c r="D384" s="30">
        <f t="shared" ca="1" si="5"/>
        <v>42741.637999999999</v>
      </c>
      <c r="E384" s="28">
        <f ca="1">VALUE(Tabla1[[#This Row],[Fecha]])-INT(Tabla1[[#This Row],[Fecha]])</f>
        <v>0.63799999999901047</v>
      </c>
      <c r="F3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8.8000000000000007</v>
      </c>
    </row>
    <row r="385" spans="1:6" x14ac:dyDescent="0.25">
      <c r="A385">
        <v>2760</v>
      </c>
      <c r="B385">
        <v>4</v>
      </c>
      <c r="C385" t="s">
        <v>9</v>
      </c>
      <c r="D385" s="30">
        <f t="shared" ca="1" si="5"/>
        <v>42742.493999999999</v>
      </c>
      <c r="E385" s="28">
        <f ca="1">VALUE(Tabla1[[#This Row],[Fecha]])-INT(Tabla1[[#This Row],[Fecha]])</f>
        <v>0.49399999999877764</v>
      </c>
      <c r="F3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8.9</v>
      </c>
    </row>
    <row r="386" spans="1:6" x14ac:dyDescent="0.25">
      <c r="A386">
        <v>2332</v>
      </c>
      <c r="B386">
        <v>3</v>
      </c>
      <c r="C386" t="s">
        <v>8</v>
      </c>
      <c r="D386" s="30">
        <f t="shared" ca="1" si="5"/>
        <v>42741.813999999998</v>
      </c>
      <c r="E386" s="28">
        <f ca="1">VALUE(Tabla1[[#This Row],[Fecha]])-INT(Tabla1[[#This Row],[Fecha]])</f>
        <v>0.8139999999984866</v>
      </c>
      <c r="F3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387" spans="1:6" x14ac:dyDescent="0.25">
      <c r="A387">
        <v>2825</v>
      </c>
      <c r="B387">
        <v>4</v>
      </c>
      <c r="C387" t="s">
        <v>9</v>
      </c>
      <c r="D387" s="30">
        <f t="shared" ca="1" si="5"/>
        <v>42739.387999999999</v>
      </c>
      <c r="E387" s="28">
        <f ca="1">VALUE(Tabla1[[#This Row],[Fecha]])-INT(Tabla1[[#This Row],[Fecha]])</f>
        <v>0.38799999999901047</v>
      </c>
      <c r="F3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7.2</v>
      </c>
    </row>
    <row r="388" spans="1:6" x14ac:dyDescent="0.25">
      <c r="A388">
        <v>1689</v>
      </c>
      <c r="B388">
        <v>3</v>
      </c>
      <c r="C388" t="s">
        <v>8</v>
      </c>
      <c r="D388" s="30">
        <f t="shared" ref="D388:D451" ca="1" si="6">RANDBETWEEN($K$5,$L$5)+(RANDBETWEEN($K$8*1000,$L$8*1000)/1000)</f>
        <v>42739.612000000001</v>
      </c>
      <c r="E388" s="28">
        <f ca="1">VALUE(Tabla1[[#This Row],[Fecha]])-INT(Tabla1[[#This Row],[Fecha]])</f>
        <v>0.61200000000098953</v>
      </c>
      <c r="F3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37</v>
      </c>
    </row>
    <row r="389" spans="1:6" x14ac:dyDescent="0.25">
      <c r="A389">
        <v>872</v>
      </c>
      <c r="B389">
        <v>2</v>
      </c>
      <c r="C389" t="s">
        <v>7</v>
      </c>
      <c r="D389" s="30">
        <f t="shared" ca="1" si="6"/>
        <v>42742.481</v>
      </c>
      <c r="E389" s="28">
        <f ca="1">VALUE(Tabla1[[#This Row],[Fecha]])-INT(Tabla1[[#This Row],[Fecha]])</f>
        <v>0.48099999999976717</v>
      </c>
      <c r="F3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5.2</v>
      </c>
    </row>
    <row r="390" spans="1:6" x14ac:dyDescent="0.25">
      <c r="A390">
        <v>1810</v>
      </c>
      <c r="B390">
        <v>3</v>
      </c>
      <c r="C390" t="s">
        <v>8</v>
      </c>
      <c r="D390" s="30">
        <f t="shared" ca="1" si="6"/>
        <v>42742.767</v>
      </c>
      <c r="E390" s="28">
        <f ca="1">VALUE(Tabla1[[#This Row],[Fecha]])-INT(Tabla1[[#This Row],[Fecha]])</f>
        <v>0.76699999999982538</v>
      </c>
      <c r="F3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391" spans="1:6" x14ac:dyDescent="0.25">
      <c r="A391">
        <v>14411</v>
      </c>
      <c r="B391">
        <v>19</v>
      </c>
      <c r="C391" t="s">
        <v>24</v>
      </c>
      <c r="D391" s="30">
        <f t="shared" ca="1" si="6"/>
        <v>42737.472000000002</v>
      </c>
      <c r="E391" s="28">
        <f ca="1">VALUE(Tabla1[[#This Row],[Fecha]])-INT(Tabla1[[#This Row],[Fecha]])</f>
        <v>0.47200000000157161</v>
      </c>
      <c r="F3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392" spans="1:6" x14ac:dyDescent="0.25">
      <c r="A392">
        <v>1085</v>
      </c>
      <c r="B392">
        <v>2</v>
      </c>
      <c r="C392" t="s">
        <v>7</v>
      </c>
      <c r="D392" s="30">
        <f t="shared" ca="1" si="6"/>
        <v>42743.637000000002</v>
      </c>
      <c r="E392" s="28">
        <f ca="1">VALUE(Tabla1[[#This Row],[Fecha]])-INT(Tabla1[[#This Row],[Fecha]])</f>
        <v>0.63700000000244472</v>
      </c>
      <c r="F3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49.3</v>
      </c>
    </row>
    <row r="393" spans="1:6" x14ac:dyDescent="0.25">
      <c r="A393">
        <v>2374</v>
      </c>
      <c r="B393">
        <v>3</v>
      </c>
      <c r="C393" t="s">
        <v>8</v>
      </c>
      <c r="D393" s="30">
        <f t="shared" ca="1" si="6"/>
        <v>42739.464999999997</v>
      </c>
      <c r="E393" s="28">
        <f ca="1">VALUE(Tabla1[[#This Row],[Fecha]])-INT(Tabla1[[#This Row],[Fecha]])</f>
        <v>0.46499999999650754</v>
      </c>
      <c r="F3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394" spans="1:6" x14ac:dyDescent="0.25">
      <c r="A394">
        <v>1167</v>
      </c>
      <c r="B394">
        <v>2</v>
      </c>
      <c r="C394" t="s">
        <v>7</v>
      </c>
      <c r="D394" s="30">
        <f t="shared" ca="1" si="6"/>
        <v>42742.593999999997</v>
      </c>
      <c r="E394" s="28">
        <f ca="1">VALUE(Tabla1[[#This Row],[Fecha]])-INT(Tabla1[[#This Row],[Fecha]])</f>
        <v>0.59399999999732245</v>
      </c>
      <c r="F3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33.5</v>
      </c>
    </row>
    <row r="395" spans="1:6" x14ac:dyDescent="0.25">
      <c r="A395">
        <v>1766</v>
      </c>
      <c r="B395">
        <v>3</v>
      </c>
      <c r="C395" t="s">
        <v>8</v>
      </c>
      <c r="D395" s="30">
        <f t="shared" ca="1" si="6"/>
        <v>42738.392</v>
      </c>
      <c r="E395" s="28">
        <f ca="1">VALUE(Tabla1[[#This Row],[Fecha]])-INT(Tabla1[[#This Row],[Fecha]])</f>
        <v>0.39199999999982538</v>
      </c>
      <c r="F3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6.2</v>
      </c>
    </row>
    <row r="396" spans="1:6" x14ac:dyDescent="0.25">
      <c r="A396">
        <v>2080</v>
      </c>
      <c r="B396">
        <v>3</v>
      </c>
      <c r="C396" t="s">
        <v>8</v>
      </c>
      <c r="D396" s="30">
        <f t="shared" ca="1" si="6"/>
        <v>42742.517</v>
      </c>
      <c r="E396" s="28">
        <f ca="1">VALUE(Tabla1[[#This Row],[Fecha]])-INT(Tabla1[[#This Row],[Fecha]])</f>
        <v>0.51699999999982538</v>
      </c>
      <c r="F3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9.1999999999999993</v>
      </c>
    </row>
    <row r="397" spans="1:6" x14ac:dyDescent="0.25">
      <c r="A397">
        <v>2307</v>
      </c>
      <c r="B397">
        <v>3</v>
      </c>
      <c r="C397" t="s">
        <v>8</v>
      </c>
      <c r="D397" s="30">
        <f t="shared" ca="1" si="6"/>
        <v>42743.688999999998</v>
      </c>
      <c r="E397" s="28">
        <f ca="1">VALUE(Tabla1[[#This Row],[Fecha]])-INT(Tabla1[[#This Row],[Fecha]])</f>
        <v>0.6889999999984866</v>
      </c>
      <c r="F3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398" spans="1:6" x14ac:dyDescent="0.25">
      <c r="A398">
        <v>6426</v>
      </c>
      <c r="B398">
        <v>9</v>
      </c>
      <c r="C398" t="s">
        <v>14</v>
      </c>
      <c r="D398" s="30">
        <f t="shared" ca="1" si="6"/>
        <v>42740.324999999997</v>
      </c>
      <c r="E398" s="28">
        <f ca="1">VALUE(Tabla1[[#This Row],[Fecha]])-INT(Tabla1[[#This Row],[Fecha]])</f>
        <v>0.32499999999708962</v>
      </c>
      <c r="F3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1.4</v>
      </c>
    </row>
    <row r="399" spans="1:6" x14ac:dyDescent="0.25">
      <c r="A399">
        <v>942</v>
      </c>
      <c r="B399">
        <v>2</v>
      </c>
      <c r="C399" t="s">
        <v>7</v>
      </c>
      <c r="D399" s="30">
        <f t="shared" ca="1" si="6"/>
        <v>42739.622000000003</v>
      </c>
      <c r="E399" s="28">
        <f ca="1">VALUE(Tabla1[[#This Row],[Fecha]])-INT(Tabla1[[#This Row],[Fecha]])</f>
        <v>0.6220000000030268</v>
      </c>
      <c r="F3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25.2</v>
      </c>
    </row>
    <row r="400" spans="1:6" x14ac:dyDescent="0.25">
      <c r="A400">
        <v>9</v>
      </c>
      <c r="B400">
        <v>1</v>
      </c>
      <c r="C400" t="s">
        <v>6</v>
      </c>
      <c r="D400" s="30">
        <f t="shared" ca="1" si="6"/>
        <v>42739.756999999998</v>
      </c>
      <c r="E400" s="28">
        <f ca="1">VALUE(Tabla1[[#This Row],[Fecha]])-INT(Tabla1[[#This Row],[Fecha]])</f>
        <v>0.75699999999778811</v>
      </c>
      <c r="F4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401" spans="1:6" x14ac:dyDescent="0.25">
      <c r="A401">
        <v>1940</v>
      </c>
      <c r="B401">
        <v>3</v>
      </c>
      <c r="C401" t="s">
        <v>8</v>
      </c>
      <c r="D401" s="30">
        <f t="shared" ca="1" si="6"/>
        <v>42737.764999999999</v>
      </c>
      <c r="E401" s="28">
        <f ca="1">VALUE(Tabla1[[#This Row],[Fecha]])-INT(Tabla1[[#This Row],[Fecha]])</f>
        <v>0.76499999999941792</v>
      </c>
      <c r="F4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402" spans="1:6" x14ac:dyDescent="0.25">
      <c r="A402">
        <v>1094</v>
      </c>
      <c r="B402">
        <v>2</v>
      </c>
      <c r="C402" t="s">
        <v>7</v>
      </c>
      <c r="D402" s="30">
        <f t="shared" ca="1" si="6"/>
        <v>42741.493999999999</v>
      </c>
      <c r="E402" s="28">
        <f ca="1">VALUE(Tabla1[[#This Row],[Fecha]])-INT(Tabla1[[#This Row],[Fecha]])</f>
        <v>0.49399999999877764</v>
      </c>
      <c r="F4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8.6</v>
      </c>
    </row>
    <row r="403" spans="1:6" x14ac:dyDescent="0.25">
      <c r="A403">
        <v>2517</v>
      </c>
      <c r="B403">
        <v>4</v>
      </c>
      <c r="C403" t="s">
        <v>9</v>
      </c>
      <c r="D403" s="30">
        <f t="shared" ca="1" si="6"/>
        <v>42739.379000000001</v>
      </c>
      <c r="E403" s="28">
        <f ca="1">VALUE(Tabla1[[#This Row],[Fecha]])-INT(Tabla1[[#This Row],[Fecha]])</f>
        <v>0.37900000000081491</v>
      </c>
      <c r="F4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1.4</v>
      </c>
    </row>
    <row r="404" spans="1:6" x14ac:dyDescent="0.25">
      <c r="A404">
        <v>2295</v>
      </c>
      <c r="B404">
        <v>3</v>
      </c>
      <c r="C404" t="s">
        <v>8</v>
      </c>
      <c r="D404" s="30">
        <f t="shared" ca="1" si="6"/>
        <v>42740.646000000001</v>
      </c>
      <c r="E404" s="28">
        <f ca="1">VALUE(Tabla1[[#This Row],[Fecha]])-INT(Tabla1[[#This Row],[Fecha]])</f>
        <v>0.64600000000064028</v>
      </c>
      <c r="F4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27.9</v>
      </c>
    </row>
    <row r="405" spans="1:6" x14ac:dyDescent="0.25">
      <c r="A405">
        <v>8089</v>
      </c>
      <c r="B405">
        <v>11</v>
      </c>
      <c r="C405" t="s">
        <v>16</v>
      </c>
      <c r="D405" s="30">
        <f t="shared" ca="1" si="6"/>
        <v>42743.650999999998</v>
      </c>
      <c r="E405" s="28">
        <f ca="1">VALUE(Tabla1[[#This Row],[Fecha]])-INT(Tabla1[[#This Row],[Fecha]])</f>
        <v>0.65099999999802094</v>
      </c>
      <c r="F4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16.2</v>
      </c>
    </row>
    <row r="406" spans="1:6" x14ac:dyDescent="0.25">
      <c r="A406">
        <v>2496</v>
      </c>
      <c r="B406">
        <v>4</v>
      </c>
      <c r="C406" t="s">
        <v>9</v>
      </c>
      <c r="D406" s="30">
        <f t="shared" ca="1" si="6"/>
        <v>42737.828000000001</v>
      </c>
      <c r="E406" s="28">
        <f ca="1">VALUE(Tabla1[[#This Row],[Fecha]])-INT(Tabla1[[#This Row],[Fecha]])</f>
        <v>0.82800000000133878</v>
      </c>
      <c r="F4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407" spans="1:6" x14ac:dyDescent="0.25">
      <c r="A407">
        <v>890</v>
      </c>
      <c r="B407">
        <v>2</v>
      </c>
      <c r="C407" t="s">
        <v>7</v>
      </c>
      <c r="D407" s="30">
        <f t="shared" ca="1" si="6"/>
        <v>42743.544999999998</v>
      </c>
      <c r="E407" s="28">
        <f ca="1">VALUE(Tabla1[[#This Row],[Fecha]])-INT(Tabla1[[#This Row],[Fecha]])</f>
        <v>0.54499999999825377</v>
      </c>
      <c r="F4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17.399999999999999</v>
      </c>
    </row>
    <row r="408" spans="1:6" x14ac:dyDescent="0.25">
      <c r="A408">
        <v>2397</v>
      </c>
      <c r="B408">
        <v>3</v>
      </c>
      <c r="C408" t="s">
        <v>8</v>
      </c>
      <c r="D408" s="30">
        <f t="shared" ca="1" si="6"/>
        <v>42739.767</v>
      </c>
      <c r="E408" s="28">
        <f ca="1">VALUE(Tabla1[[#This Row],[Fecha]])-INT(Tabla1[[#This Row],[Fecha]])</f>
        <v>0.76699999999982538</v>
      </c>
      <c r="F4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409" spans="1:6" x14ac:dyDescent="0.25">
      <c r="A409">
        <v>4025</v>
      </c>
      <c r="B409">
        <v>6</v>
      </c>
      <c r="C409" t="s">
        <v>11</v>
      </c>
      <c r="D409" s="30">
        <f t="shared" ca="1" si="6"/>
        <v>42738.764999999999</v>
      </c>
      <c r="E409" s="28">
        <f ca="1">VALUE(Tabla1[[#This Row],[Fecha]])-INT(Tabla1[[#This Row],[Fecha]])</f>
        <v>0.76499999999941792</v>
      </c>
      <c r="F4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410" spans="1:6" x14ac:dyDescent="0.25">
      <c r="A410">
        <v>7370</v>
      </c>
      <c r="B410">
        <v>10</v>
      </c>
      <c r="C410" t="s">
        <v>15</v>
      </c>
      <c r="D410" s="30">
        <f t="shared" ca="1" si="6"/>
        <v>42739.739000000001</v>
      </c>
      <c r="E410" s="28">
        <f ca="1">VALUE(Tabla1[[#This Row],[Fecha]])-INT(Tabla1[[#This Row],[Fecha]])</f>
        <v>0.73900000000139698</v>
      </c>
      <c r="F4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411" spans="1:6" x14ac:dyDescent="0.25">
      <c r="A411">
        <v>9604</v>
      </c>
      <c r="B411">
        <v>13</v>
      </c>
      <c r="C411" t="s">
        <v>18</v>
      </c>
      <c r="D411" s="30">
        <f t="shared" ca="1" si="6"/>
        <v>42738.370999999999</v>
      </c>
      <c r="E411" s="28">
        <f ca="1">VALUE(Tabla1[[#This Row],[Fecha]])-INT(Tabla1[[#This Row],[Fecha]])</f>
        <v>0.37099999999918509</v>
      </c>
      <c r="F4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8.4</v>
      </c>
    </row>
    <row r="412" spans="1:6" x14ac:dyDescent="0.25">
      <c r="A412">
        <v>1089</v>
      </c>
      <c r="B412">
        <v>2</v>
      </c>
      <c r="C412" t="s">
        <v>7</v>
      </c>
      <c r="D412" s="30">
        <f t="shared" ca="1" si="6"/>
        <v>42737.495999999999</v>
      </c>
      <c r="E412" s="28">
        <f ca="1">VALUE(Tabla1[[#This Row],[Fecha]])-INT(Tabla1[[#This Row],[Fecha]])</f>
        <v>0.49599999999918509</v>
      </c>
      <c r="F4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9.4</v>
      </c>
    </row>
    <row r="413" spans="1:6" x14ac:dyDescent="0.25">
      <c r="A413">
        <v>1657</v>
      </c>
      <c r="B413">
        <v>3</v>
      </c>
      <c r="C413" t="s">
        <v>8</v>
      </c>
      <c r="D413" s="30">
        <f t="shared" ca="1" si="6"/>
        <v>42737.392999999996</v>
      </c>
      <c r="E413" s="28">
        <f ca="1">VALUE(Tabla1[[#This Row],[Fecha]])-INT(Tabla1[[#This Row],[Fecha]])</f>
        <v>0.39299999999639113</v>
      </c>
      <c r="F4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3.4</v>
      </c>
    </row>
    <row r="414" spans="1:6" x14ac:dyDescent="0.25">
      <c r="A414">
        <v>1918</v>
      </c>
      <c r="B414">
        <v>3</v>
      </c>
      <c r="C414" t="s">
        <v>8</v>
      </c>
      <c r="D414" s="30">
        <f t="shared" ca="1" si="6"/>
        <v>42740.779000000002</v>
      </c>
      <c r="E414" s="28">
        <f ca="1">VALUE(Tabla1[[#This Row],[Fecha]])-INT(Tabla1[[#This Row],[Fecha]])</f>
        <v>0.7790000000022701</v>
      </c>
      <c r="F4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415" spans="1:6" x14ac:dyDescent="0.25">
      <c r="A415">
        <v>10444</v>
      </c>
      <c r="B415">
        <v>14</v>
      </c>
      <c r="C415" t="s">
        <v>19</v>
      </c>
      <c r="D415" s="30">
        <f t="shared" ca="1" si="6"/>
        <v>42738.307000000001</v>
      </c>
      <c r="E415" s="28">
        <f ca="1">VALUE(Tabla1[[#This Row],[Fecha]])-INT(Tabla1[[#This Row],[Fecha]])</f>
        <v>0.30700000000069849</v>
      </c>
      <c r="F4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12.2</v>
      </c>
    </row>
    <row r="416" spans="1:6" x14ac:dyDescent="0.25">
      <c r="A416">
        <v>10429</v>
      </c>
      <c r="B416">
        <v>14</v>
      </c>
      <c r="C416" t="s">
        <v>19</v>
      </c>
      <c r="D416" s="30">
        <f t="shared" ca="1" si="6"/>
        <v>42739.527000000002</v>
      </c>
      <c r="E416" s="28">
        <f ca="1">VALUE(Tabla1[[#This Row],[Fecha]])-INT(Tabla1[[#This Row],[Fecha]])</f>
        <v>0.52700000000186265</v>
      </c>
      <c r="F4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417" spans="1:6" x14ac:dyDescent="0.25">
      <c r="A417">
        <v>4898</v>
      </c>
      <c r="B417">
        <v>7</v>
      </c>
      <c r="C417" t="s">
        <v>12</v>
      </c>
      <c r="D417" s="30">
        <f t="shared" ca="1" si="6"/>
        <v>42741.517999999996</v>
      </c>
      <c r="E417" s="28">
        <f ca="1">VALUE(Tabla1[[#This Row],[Fecha]])-INT(Tabla1[[#This Row],[Fecha]])</f>
        <v>0.51799999999639113</v>
      </c>
      <c r="F4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2.1</v>
      </c>
    </row>
    <row r="418" spans="1:6" x14ac:dyDescent="0.25">
      <c r="A418">
        <v>2394</v>
      </c>
      <c r="B418">
        <v>3</v>
      </c>
      <c r="C418" t="s">
        <v>8</v>
      </c>
      <c r="D418" s="30">
        <f t="shared" ca="1" si="6"/>
        <v>42743.440999999999</v>
      </c>
      <c r="E418" s="28">
        <f ca="1">VALUE(Tabla1[[#This Row],[Fecha]])-INT(Tabla1[[#This Row],[Fecha]])</f>
        <v>0.44099999999889405</v>
      </c>
      <c r="F4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</v>
      </c>
    </row>
    <row r="419" spans="1:6" x14ac:dyDescent="0.25">
      <c r="A419">
        <v>7222</v>
      </c>
      <c r="B419">
        <v>10</v>
      </c>
      <c r="C419" t="s">
        <v>15</v>
      </c>
      <c r="D419" s="30">
        <f t="shared" ca="1" si="6"/>
        <v>42740.652999999998</v>
      </c>
      <c r="E419" s="28">
        <f ca="1">VALUE(Tabla1[[#This Row],[Fecha]])-INT(Tabla1[[#This Row],[Fecha]])</f>
        <v>0.65299999999842839</v>
      </c>
      <c r="F4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18.600000000000001</v>
      </c>
    </row>
    <row r="420" spans="1:6" x14ac:dyDescent="0.25">
      <c r="A420">
        <v>1106</v>
      </c>
      <c r="B420">
        <v>2</v>
      </c>
      <c r="C420" t="s">
        <v>7</v>
      </c>
      <c r="D420" s="30">
        <f t="shared" ca="1" si="6"/>
        <v>42742.379000000001</v>
      </c>
      <c r="E420" s="28">
        <f ca="1">VALUE(Tabla1[[#This Row],[Fecha]])-INT(Tabla1[[#This Row],[Fecha]])</f>
        <v>0.37900000000081491</v>
      </c>
      <c r="F4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16.3</v>
      </c>
    </row>
    <row r="421" spans="1:6" x14ac:dyDescent="0.25">
      <c r="A421">
        <v>2688</v>
      </c>
      <c r="B421">
        <v>4</v>
      </c>
      <c r="C421" t="s">
        <v>9</v>
      </c>
      <c r="D421" s="30">
        <f t="shared" ca="1" si="6"/>
        <v>42742.567000000003</v>
      </c>
      <c r="E421" s="28">
        <f ca="1">VALUE(Tabla1[[#This Row],[Fecha]])-INT(Tabla1[[#This Row],[Fecha]])</f>
        <v>0.56700000000273576</v>
      </c>
      <c r="F4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18.5</v>
      </c>
    </row>
    <row r="422" spans="1:6" x14ac:dyDescent="0.25">
      <c r="A422">
        <v>14405</v>
      </c>
      <c r="B422">
        <v>19</v>
      </c>
      <c r="C422" t="s">
        <v>24</v>
      </c>
      <c r="D422" s="30">
        <f t="shared" ca="1" si="6"/>
        <v>42743.322999999997</v>
      </c>
      <c r="E422" s="28">
        <f ca="1">VALUE(Tabla1[[#This Row],[Fecha]])-INT(Tabla1[[#This Row],[Fecha]])</f>
        <v>0.32299999999668216</v>
      </c>
      <c r="F4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3.5</v>
      </c>
    </row>
    <row r="423" spans="1:6" x14ac:dyDescent="0.25">
      <c r="A423">
        <v>5625</v>
      </c>
      <c r="B423">
        <v>8</v>
      </c>
      <c r="C423" t="s">
        <v>13</v>
      </c>
      <c r="D423" s="30">
        <f t="shared" ca="1" si="6"/>
        <v>42737.588000000003</v>
      </c>
      <c r="E423" s="28">
        <f ca="1">VALUE(Tabla1[[#This Row],[Fecha]])-INT(Tabla1[[#This Row],[Fecha]])</f>
        <v>0.58800000000337604</v>
      </c>
      <c r="F4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424" spans="1:6" x14ac:dyDescent="0.25">
      <c r="A424">
        <v>2150</v>
      </c>
      <c r="B424">
        <v>3</v>
      </c>
      <c r="C424" t="s">
        <v>8</v>
      </c>
      <c r="D424" s="30">
        <f t="shared" ca="1" si="6"/>
        <v>42737.616000000002</v>
      </c>
      <c r="E424" s="28">
        <f ca="1">VALUE(Tabla1[[#This Row],[Fecha]])-INT(Tabla1[[#This Row],[Fecha]])</f>
        <v>0.61600000000180444</v>
      </c>
      <c r="F4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29.2</v>
      </c>
    </row>
    <row r="425" spans="1:6" x14ac:dyDescent="0.25">
      <c r="A425">
        <v>18402</v>
      </c>
      <c r="B425">
        <v>24</v>
      </c>
      <c r="C425" t="s">
        <v>29</v>
      </c>
      <c r="D425" s="30">
        <f t="shared" ca="1" si="6"/>
        <v>42740.614999999998</v>
      </c>
      <c r="E425" s="28">
        <f ca="1">VALUE(Tabla1[[#This Row],[Fecha]])-INT(Tabla1[[#This Row],[Fecha]])</f>
        <v>0.61499999999796273</v>
      </c>
      <c r="F4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20.399999999999999</v>
      </c>
    </row>
    <row r="426" spans="1:6" x14ac:dyDescent="0.25">
      <c r="A426">
        <v>2650</v>
      </c>
      <c r="B426">
        <v>4</v>
      </c>
      <c r="C426" t="s">
        <v>9</v>
      </c>
      <c r="D426" s="30">
        <f t="shared" ca="1" si="6"/>
        <v>42737.33</v>
      </c>
      <c r="E426" s="28">
        <f ca="1">VALUE(Tabla1[[#This Row],[Fecha]])-INT(Tabla1[[#This Row],[Fecha]])</f>
        <v>0.33000000000174623</v>
      </c>
      <c r="F4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</v>
      </c>
    </row>
    <row r="427" spans="1:6" x14ac:dyDescent="0.25">
      <c r="A427">
        <v>1876</v>
      </c>
      <c r="B427">
        <v>3</v>
      </c>
      <c r="C427" t="s">
        <v>8</v>
      </c>
      <c r="D427" s="30">
        <f t="shared" ca="1" si="6"/>
        <v>42739.694000000003</v>
      </c>
      <c r="E427" s="28">
        <f ca="1">VALUE(Tabla1[[#This Row],[Fecha]])-INT(Tabla1[[#This Row],[Fecha]])</f>
        <v>0.69400000000314321</v>
      </c>
      <c r="F4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428" spans="1:6" x14ac:dyDescent="0.25">
      <c r="A428">
        <v>2258</v>
      </c>
      <c r="B428">
        <v>3</v>
      </c>
      <c r="C428" t="s">
        <v>8</v>
      </c>
      <c r="D428" s="30">
        <f t="shared" ca="1" si="6"/>
        <v>42740.565000000002</v>
      </c>
      <c r="E428" s="28">
        <f ca="1">VALUE(Tabla1[[#This Row],[Fecha]])-INT(Tabla1[[#This Row],[Fecha]])</f>
        <v>0.56500000000232831</v>
      </c>
      <c r="F4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15.1</v>
      </c>
    </row>
    <row r="429" spans="1:6" x14ac:dyDescent="0.25">
      <c r="A429">
        <v>7288</v>
      </c>
      <c r="B429">
        <v>10</v>
      </c>
      <c r="C429" t="s">
        <v>15</v>
      </c>
      <c r="D429" s="30">
        <f t="shared" ca="1" si="6"/>
        <v>42738.536999999997</v>
      </c>
      <c r="E429" s="28">
        <f ca="1">VALUE(Tabla1[[#This Row],[Fecha]])-INT(Tabla1[[#This Row],[Fecha]])</f>
        <v>0.53699999999662396</v>
      </c>
      <c r="F4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9.6999999999999993</v>
      </c>
    </row>
    <row r="430" spans="1:6" x14ac:dyDescent="0.25">
      <c r="A430">
        <v>809</v>
      </c>
      <c r="B430">
        <v>2</v>
      </c>
      <c r="C430" t="s">
        <v>7</v>
      </c>
      <c r="D430" s="30">
        <f t="shared" ca="1" si="6"/>
        <v>42739.722999999998</v>
      </c>
      <c r="E430" s="28">
        <f ca="1">VALUE(Tabla1[[#This Row],[Fecha]])-INT(Tabla1[[#This Row],[Fecha]])</f>
        <v>0.72299999999813735</v>
      </c>
      <c r="F4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431" spans="1:6" x14ac:dyDescent="0.25">
      <c r="A431">
        <v>7400</v>
      </c>
      <c r="B431">
        <v>10</v>
      </c>
      <c r="C431" t="s">
        <v>15</v>
      </c>
      <c r="D431" s="30">
        <f t="shared" ca="1" si="6"/>
        <v>42737.650999999998</v>
      </c>
      <c r="E431" s="28">
        <f ca="1">VALUE(Tabla1[[#This Row],[Fecha]])-INT(Tabla1[[#This Row],[Fecha]])</f>
        <v>0.65099999999802094</v>
      </c>
      <c r="F4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26.8</v>
      </c>
    </row>
    <row r="432" spans="1:6" x14ac:dyDescent="0.25">
      <c r="A432">
        <v>23</v>
      </c>
      <c r="B432">
        <v>1</v>
      </c>
      <c r="C432" t="s">
        <v>6</v>
      </c>
      <c r="D432" s="30">
        <f t="shared" ca="1" si="6"/>
        <v>42743.783000000003</v>
      </c>
      <c r="E432" s="28">
        <f ca="1">VALUE(Tabla1[[#This Row],[Fecha]])-INT(Tabla1[[#This Row],[Fecha]])</f>
        <v>0.78300000000308501</v>
      </c>
      <c r="F4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433" spans="1:6" x14ac:dyDescent="0.25">
      <c r="A433">
        <v>2779</v>
      </c>
      <c r="B433">
        <v>4</v>
      </c>
      <c r="C433" t="s">
        <v>9</v>
      </c>
      <c r="D433" s="30">
        <f t="shared" ca="1" si="6"/>
        <v>42737.722000000002</v>
      </c>
      <c r="E433" s="28">
        <f ca="1">VALUE(Tabla1[[#This Row],[Fecha]])-INT(Tabla1[[#This Row],[Fecha]])</f>
        <v>0.72200000000157161</v>
      </c>
      <c r="F4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434" spans="1:6" x14ac:dyDescent="0.25">
      <c r="A434">
        <v>5033</v>
      </c>
      <c r="B434">
        <v>7</v>
      </c>
      <c r="C434" t="s">
        <v>12</v>
      </c>
      <c r="D434" s="30">
        <f t="shared" ca="1" si="6"/>
        <v>42739.589</v>
      </c>
      <c r="E434" s="28">
        <f ca="1">VALUE(Tabla1[[#This Row],[Fecha]])-INT(Tabla1[[#This Row],[Fecha]])</f>
        <v>0.58899999999994179</v>
      </c>
      <c r="F4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15.5</v>
      </c>
    </row>
    <row r="435" spans="1:6" x14ac:dyDescent="0.25">
      <c r="A435">
        <v>7401</v>
      </c>
      <c r="B435">
        <v>10</v>
      </c>
      <c r="C435" t="s">
        <v>15</v>
      </c>
      <c r="D435" s="30">
        <f t="shared" ca="1" si="6"/>
        <v>42741.695</v>
      </c>
      <c r="E435" s="28">
        <f ca="1">VALUE(Tabla1[[#This Row],[Fecha]])-INT(Tabla1[[#This Row],[Fecha]])</f>
        <v>0.69499999999970896</v>
      </c>
      <c r="F4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436" spans="1:6" x14ac:dyDescent="0.25">
      <c r="A436">
        <v>915</v>
      </c>
      <c r="B436">
        <v>2</v>
      </c>
      <c r="C436" t="s">
        <v>7</v>
      </c>
      <c r="D436" s="30">
        <f t="shared" ca="1" si="6"/>
        <v>42742.498</v>
      </c>
      <c r="E436" s="28">
        <f ca="1">VALUE(Tabla1[[#This Row],[Fecha]])-INT(Tabla1[[#This Row],[Fecha]])</f>
        <v>0.49799999999959255</v>
      </c>
      <c r="F4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7.3</v>
      </c>
    </row>
    <row r="437" spans="1:6" x14ac:dyDescent="0.25">
      <c r="A437">
        <v>7201</v>
      </c>
      <c r="B437">
        <v>10</v>
      </c>
      <c r="C437" t="s">
        <v>15</v>
      </c>
      <c r="D437" s="30">
        <f t="shared" ca="1" si="6"/>
        <v>42739.712</v>
      </c>
      <c r="E437" s="28">
        <f ca="1">VALUE(Tabla1[[#This Row],[Fecha]])-INT(Tabla1[[#This Row],[Fecha]])</f>
        <v>0.71199999999953434</v>
      </c>
      <c r="F4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438" spans="1:6" x14ac:dyDescent="0.25">
      <c r="A438">
        <v>1832</v>
      </c>
      <c r="B438">
        <v>3</v>
      </c>
      <c r="C438" t="s">
        <v>8</v>
      </c>
      <c r="D438" s="30">
        <f t="shared" ca="1" si="6"/>
        <v>42741.767</v>
      </c>
      <c r="E438" s="28">
        <f ca="1">VALUE(Tabla1[[#This Row],[Fecha]])-INT(Tabla1[[#This Row],[Fecha]])</f>
        <v>0.76699999999982538</v>
      </c>
      <c r="F4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439" spans="1:6" x14ac:dyDescent="0.25">
      <c r="A439">
        <v>966</v>
      </c>
      <c r="B439">
        <v>2</v>
      </c>
      <c r="C439" t="s">
        <v>7</v>
      </c>
      <c r="D439" s="30">
        <f t="shared" ca="1" si="6"/>
        <v>42741.307999999997</v>
      </c>
      <c r="E439" s="28">
        <f ca="1">VALUE(Tabla1[[#This Row],[Fecha]])-INT(Tabla1[[#This Row],[Fecha]])</f>
        <v>0.30799999999726424</v>
      </c>
      <c r="F4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13.3</v>
      </c>
    </row>
    <row r="440" spans="1:6" x14ac:dyDescent="0.25">
      <c r="A440">
        <v>2012</v>
      </c>
      <c r="B440">
        <v>3</v>
      </c>
      <c r="C440" t="s">
        <v>8</v>
      </c>
      <c r="D440" s="30">
        <f t="shared" ca="1" si="6"/>
        <v>42741.722999999998</v>
      </c>
      <c r="E440" s="28">
        <f ca="1">VALUE(Tabla1[[#This Row],[Fecha]])-INT(Tabla1[[#This Row],[Fecha]])</f>
        <v>0.72299999999813735</v>
      </c>
      <c r="F4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441" spans="1:6" x14ac:dyDescent="0.25">
      <c r="A441">
        <v>2098</v>
      </c>
      <c r="B441">
        <v>3</v>
      </c>
      <c r="C441" t="s">
        <v>8</v>
      </c>
      <c r="D441" s="30">
        <f t="shared" ca="1" si="6"/>
        <v>42739.73</v>
      </c>
      <c r="E441" s="28">
        <f ca="1">VALUE(Tabla1[[#This Row],[Fecha]])-INT(Tabla1[[#This Row],[Fecha]])</f>
        <v>0.73000000000320142</v>
      </c>
      <c r="F4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442" spans="1:6" x14ac:dyDescent="0.25">
      <c r="A442">
        <v>2734</v>
      </c>
      <c r="B442">
        <v>4</v>
      </c>
      <c r="C442" t="s">
        <v>9</v>
      </c>
      <c r="D442" s="30">
        <f t="shared" ca="1" si="6"/>
        <v>42742.438999999998</v>
      </c>
      <c r="E442" s="28">
        <f ca="1">VALUE(Tabla1[[#This Row],[Fecha]])-INT(Tabla1[[#This Row],[Fecha]])</f>
        <v>0.4389999999984866</v>
      </c>
      <c r="F4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3.7</v>
      </c>
    </row>
    <row r="443" spans="1:6" x14ac:dyDescent="0.25">
      <c r="A443">
        <v>1338</v>
      </c>
      <c r="B443">
        <v>2</v>
      </c>
      <c r="C443" t="s">
        <v>7</v>
      </c>
      <c r="D443" s="30">
        <f t="shared" ca="1" si="6"/>
        <v>42740.370999999999</v>
      </c>
      <c r="E443" s="28">
        <f ca="1">VALUE(Tabla1[[#This Row],[Fecha]])-INT(Tabla1[[#This Row],[Fecha]])</f>
        <v>0.37099999999918509</v>
      </c>
      <c r="F4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12.3</v>
      </c>
    </row>
    <row r="444" spans="1:6" x14ac:dyDescent="0.25">
      <c r="A444">
        <v>8812</v>
      </c>
      <c r="B444">
        <v>12</v>
      </c>
      <c r="C444" t="s">
        <v>17</v>
      </c>
      <c r="D444" s="30">
        <f t="shared" ca="1" si="6"/>
        <v>42741.705000000002</v>
      </c>
      <c r="E444" s="28">
        <f ca="1">VALUE(Tabla1[[#This Row],[Fecha]])-INT(Tabla1[[#This Row],[Fecha]])</f>
        <v>0.70500000000174623</v>
      </c>
      <c r="F4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445" spans="1:6" x14ac:dyDescent="0.25">
      <c r="A445">
        <v>2367</v>
      </c>
      <c r="B445">
        <v>3</v>
      </c>
      <c r="C445" t="s">
        <v>8</v>
      </c>
      <c r="D445" s="30">
        <f t="shared" ca="1" si="6"/>
        <v>42742.481</v>
      </c>
      <c r="E445" s="28">
        <f ca="1">VALUE(Tabla1[[#This Row],[Fecha]])-INT(Tabla1[[#This Row],[Fecha]])</f>
        <v>0.48099999999976717</v>
      </c>
      <c r="F4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2.7</v>
      </c>
    </row>
    <row r="446" spans="1:6" x14ac:dyDescent="0.25">
      <c r="A446">
        <v>5068</v>
      </c>
      <c r="B446">
        <v>7</v>
      </c>
      <c r="C446" t="s">
        <v>12</v>
      </c>
      <c r="D446" s="30">
        <f t="shared" ca="1" si="6"/>
        <v>42739.580999999998</v>
      </c>
      <c r="E446" s="28">
        <f ca="1">VALUE(Tabla1[[#This Row],[Fecha]])-INT(Tabla1[[#This Row],[Fecha]])</f>
        <v>0.58099999999831198</v>
      </c>
      <c r="F4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23.4</v>
      </c>
    </row>
    <row r="447" spans="1:6" x14ac:dyDescent="0.25">
      <c r="A447">
        <v>1732</v>
      </c>
      <c r="B447">
        <v>3</v>
      </c>
      <c r="C447" t="s">
        <v>8</v>
      </c>
      <c r="D447" s="30">
        <f t="shared" ca="1" si="6"/>
        <v>42743.724999999999</v>
      </c>
      <c r="E447" s="28">
        <f ca="1">VALUE(Tabla1[[#This Row],[Fecha]])-INT(Tabla1[[#This Row],[Fecha]])</f>
        <v>0.72499999999854481</v>
      </c>
      <c r="F4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448" spans="1:6" x14ac:dyDescent="0.25">
      <c r="A448">
        <v>2366</v>
      </c>
      <c r="B448">
        <v>3</v>
      </c>
      <c r="C448" t="s">
        <v>8</v>
      </c>
      <c r="D448" s="30">
        <f t="shared" ca="1" si="6"/>
        <v>42737.385000000002</v>
      </c>
      <c r="E448" s="28">
        <f ca="1">VALUE(Tabla1[[#This Row],[Fecha]])-INT(Tabla1[[#This Row],[Fecha]])</f>
        <v>0.38500000000203727</v>
      </c>
      <c r="F4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12.4</v>
      </c>
    </row>
    <row r="449" spans="1:6" x14ac:dyDescent="0.25">
      <c r="A449">
        <v>2429</v>
      </c>
      <c r="B449">
        <v>4</v>
      </c>
      <c r="C449" t="s">
        <v>9</v>
      </c>
      <c r="D449" s="30">
        <f t="shared" ca="1" si="6"/>
        <v>42742.355000000003</v>
      </c>
      <c r="E449" s="28">
        <f ca="1">VALUE(Tabla1[[#This Row],[Fecha]])-INT(Tabla1[[#This Row],[Fecha]])</f>
        <v>0.35500000000320142</v>
      </c>
      <c r="F4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6.9</v>
      </c>
    </row>
    <row r="450" spans="1:6" x14ac:dyDescent="0.25">
      <c r="A450">
        <v>12025</v>
      </c>
      <c r="B450">
        <v>16</v>
      </c>
      <c r="C450" t="s">
        <v>21</v>
      </c>
      <c r="D450" s="30">
        <f t="shared" ca="1" si="6"/>
        <v>42738.521999999997</v>
      </c>
      <c r="E450" s="28">
        <f ca="1">VALUE(Tabla1[[#This Row],[Fecha]])-INT(Tabla1[[#This Row],[Fecha]])</f>
        <v>0.52199999999720603</v>
      </c>
      <c r="F4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4.3</v>
      </c>
    </row>
    <row r="451" spans="1:6" x14ac:dyDescent="0.25">
      <c r="A451">
        <v>16001</v>
      </c>
      <c r="B451">
        <v>21</v>
      </c>
      <c r="C451" t="s">
        <v>26</v>
      </c>
      <c r="D451" s="30">
        <f t="shared" ca="1" si="6"/>
        <v>42740.586000000003</v>
      </c>
      <c r="E451" s="28">
        <f ca="1">VALUE(Tabla1[[#This Row],[Fecha]])-INT(Tabla1[[#This Row],[Fecha]])</f>
        <v>0.58600000000296859</v>
      </c>
      <c r="F4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16.600000000000001</v>
      </c>
    </row>
    <row r="452" spans="1:6" x14ac:dyDescent="0.25">
      <c r="A452">
        <v>6414</v>
      </c>
      <c r="B452">
        <v>9</v>
      </c>
      <c r="C452" t="s">
        <v>14</v>
      </c>
      <c r="D452" s="30">
        <f t="shared" ref="D452:D515" ca="1" si="7">RANDBETWEEN($K$5,$L$5)+(RANDBETWEEN($K$8*1000,$L$8*1000)/1000)</f>
        <v>42741.383999999998</v>
      </c>
      <c r="E452" s="28">
        <f ca="1">VALUE(Tabla1[[#This Row],[Fecha]])-INT(Tabla1[[#This Row],[Fecha]])</f>
        <v>0.38399999999819556</v>
      </c>
      <c r="F4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10.5</v>
      </c>
    </row>
    <row r="453" spans="1:6" x14ac:dyDescent="0.25">
      <c r="A453">
        <v>8042</v>
      </c>
      <c r="B453">
        <v>11</v>
      </c>
      <c r="C453" t="s">
        <v>16</v>
      </c>
      <c r="D453" s="30">
        <f t="shared" ca="1" si="7"/>
        <v>42741.300999999999</v>
      </c>
      <c r="E453" s="28">
        <f ca="1">VALUE(Tabla1[[#This Row],[Fecha]])-INT(Tabla1[[#This Row],[Fecha]])</f>
        <v>0.30099999999947613</v>
      </c>
      <c r="F4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7.8</v>
      </c>
    </row>
    <row r="454" spans="1:6" x14ac:dyDescent="0.25">
      <c r="A454">
        <v>1886</v>
      </c>
      <c r="B454">
        <v>3</v>
      </c>
      <c r="C454" t="s">
        <v>8</v>
      </c>
      <c r="D454" s="30">
        <f t="shared" ca="1" si="7"/>
        <v>42743.771000000001</v>
      </c>
      <c r="E454" s="28">
        <f ca="1">VALUE(Tabla1[[#This Row],[Fecha]])-INT(Tabla1[[#This Row],[Fecha]])</f>
        <v>0.77100000000064028</v>
      </c>
      <c r="F4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455" spans="1:6" x14ac:dyDescent="0.25">
      <c r="A455">
        <v>1265</v>
      </c>
      <c r="B455">
        <v>2</v>
      </c>
      <c r="C455" t="s">
        <v>7</v>
      </c>
      <c r="D455" s="30">
        <f t="shared" ca="1" si="7"/>
        <v>42740.635000000002</v>
      </c>
      <c r="E455" s="28">
        <f ca="1">VALUE(Tabla1[[#This Row],[Fecha]])-INT(Tabla1[[#This Row],[Fecha]])</f>
        <v>0.63500000000203727</v>
      </c>
      <c r="F4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39.700000000000003</v>
      </c>
    </row>
    <row r="456" spans="1:6" x14ac:dyDescent="0.25">
      <c r="A456">
        <v>2246</v>
      </c>
      <c r="B456">
        <v>3</v>
      </c>
      <c r="C456" t="s">
        <v>8</v>
      </c>
      <c r="D456" s="30">
        <f t="shared" ca="1" si="7"/>
        <v>42742.605000000003</v>
      </c>
      <c r="E456" s="28">
        <f ca="1">VALUE(Tabla1[[#This Row],[Fecha]])-INT(Tabla1[[#This Row],[Fecha]])</f>
        <v>0.60500000000320142</v>
      </c>
      <c r="F4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50.9</v>
      </c>
    </row>
    <row r="457" spans="1:6" x14ac:dyDescent="0.25">
      <c r="A457">
        <v>7332</v>
      </c>
      <c r="B457">
        <v>10</v>
      </c>
      <c r="C457" t="s">
        <v>15</v>
      </c>
      <c r="D457" s="30">
        <f t="shared" ca="1" si="7"/>
        <v>42742.682000000001</v>
      </c>
      <c r="E457" s="28">
        <f ca="1">VALUE(Tabla1[[#This Row],[Fecha]])-INT(Tabla1[[#This Row],[Fecha]])</f>
        <v>0.68200000000069849</v>
      </c>
      <c r="F4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458" spans="1:6" x14ac:dyDescent="0.25">
      <c r="A458">
        <v>7452</v>
      </c>
      <c r="B458">
        <v>10</v>
      </c>
      <c r="C458" t="s">
        <v>15</v>
      </c>
      <c r="D458" s="30">
        <f t="shared" ca="1" si="7"/>
        <v>42737.321000000004</v>
      </c>
      <c r="E458" s="28">
        <f ca="1">VALUE(Tabla1[[#This Row],[Fecha]])-INT(Tabla1[[#This Row],[Fecha]])</f>
        <v>0.32100000000355067</v>
      </c>
      <c r="F4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16.5</v>
      </c>
    </row>
    <row r="459" spans="1:6" x14ac:dyDescent="0.25">
      <c r="A459">
        <v>1954</v>
      </c>
      <c r="B459">
        <v>3</v>
      </c>
      <c r="C459" t="s">
        <v>8</v>
      </c>
      <c r="D459" s="30">
        <f t="shared" ca="1" si="7"/>
        <v>42741.716</v>
      </c>
      <c r="E459" s="28">
        <f ca="1">VALUE(Tabla1[[#This Row],[Fecha]])-INT(Tabla1[[#This Row],[Fecha]])</f>
        <v>0.71600000000034925</v>
      </c>
      <c r="F4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460" spans="1:6" x14ac:dyDescent="0.25">
      <c r="A460">
        <v>11219</v>
      </c>
      <c r="B460">
        <v>15</v>
      </c>
      <c r="C460" t="s">
        <v>20</v>
      </c>
      <c r="D460" s="30">
        <f t="shared" ca="1" si="7"/>
        <v>42739.37</v>
      </c>
      <c r="E460" s="28">
        <f ca="1">VALUE(Tabla1[[#This Row],[Fecha]])-INT(Tabla1[[#This Row],[Fecha]])</f>
        <v>0.37000000000261934</v>
      </c>
      <c r="F4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5.2</v>
      </c>
    </row>
    <row r="461" spans="1:6" x14ac:dyDescent="0.25">
      <c r="A461">
        <v>1376</v>
      </c>
      <c r="B461">
        <v>2</v>
      </c>
      <c r="C461" t="s">
        <v>7</v>
      </c>
      <c r="D461" s="30">
        <f t="shared" ca="1" si="7"/>
        <v>42738.750999999997</v>
      </c>
      <c r="E461" s="28">
        <f ca="1">VALUE(Tabla1[[#This Row],[Fecha]])-INT(Tabla1[[#This Row],[Fecha]])</f>
        <v>0.75099999999656575</v>
      </c>
      <c r="F4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462" spans="1:6" x14ac:dyDescent="0.25">
      <c r="A462">
        <v>2742</v>
      </c>
      <c r="B462">
        <v>4</v>
      </c>
      <c r="C462" t="s">
        <v>9</v>
      </c>
      <c r="D462" s="30">
        <f t="shared" ca="1" si="7"/>
        <v>42742.557999999997</v>
      </c>
      <c r="E462" s="28">
        <f ca="1">VALUE(Tabla1[[#This Row],[Fecha]])-INT(Tabla1[[#This Row],[Fecha]])</f>
        <v>0.55799999999726424</v>
      </c>
      <c r="F4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50.4</v>
      </c>
    </row>
    <row r="463" spans="1:6" x14ac:dyDescent="0.25">
      <c r="A463">
        <v>2417</v>
      </c>
      <c r="B463">
        <v>4</v>
      </c>
      <c r="C463" t="s">
        <v>9</v>
      </c>
      <c r="D463" s="30">
        <f t="shared" ca="1" si="7"/>
        <v>42741.614999999998</v>
      </c>
      <c r="E463" s="28">
        <f ca="1">VALUE(Tabla1[[#This Row],[Fecha]])-INT(Tabla1[[#This Row],[Fecha]])</f>
        <v>0.61499999999796273</v>
      </c>
      <c r="F4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18.5</v>
      </c>
    </row>
    <row r="464" spans="1:6" x14ac:dyDescent="0.25">
      <c r="A464">
        <v>5072</v>
      </c>
      <c r="B464">
        <v>7</v>
      </c>
      <c r="C464" t="s">
        <v>12</v>
      </c>
      <c r="D464" s="30">
        <f t="shared" ca="1" si="7"/>
        <v>42737.589</v>
      </c>
      <c r="E464" s="28">
        <f ca="1">VALUE(Tabla1[[#This Row],[Fecha]])-INT(Tabla1[[#This Row],[Fecha]])</f>
        <v>0.58899999999994179</v>
      </c>
      <c r="F4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39.700000000000003</v>
      </c>
    </row>
    <row r="465" spans="1:6" x14ac:dyDescent="0.25">
      <c r="A465">
        <v>4847</v>
      </c>
      <c r="B465">
        <v>7</v>
      </c>
      <c r="C465" t="s">
        <v>12</v>
      </c>
      <c r="D465" s="30">
        <f t="shared" ca="1" si="7"/>
        <v>42742.624000000003</v>
      </c>
      <c r="E465" s="28">
        <f ca="1">VALUE(Tabla1[[#This Row],[Fecha]])-INT(Tabla1[[#This Row],[Fecha]])</f>
        <v>0.62400000000343425</v>
      </c>
      <c r="F4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22.2</v>
      </c>
    </row>
    <row r="466" spans="1:6" x14ac:dyDescent="0.25">
      <c r="A466">
        <v>2173</v>
      </c>
      <c r="B466">
        <v>3</v>
      </c>
      <c r="C466" t="s">
        <v>8</v>
      </c>
      <c r="D466" s="30">
        <f t="shared" ca="1" si="7"/>
        <v>42739.688999999998</v>
      </c>
      <c r="E466" s="28">
        <f ca="1">VALUE(Tabla1[[#This Row],[Fecha]])-INT(Tabla1[[#This Row],[Fecha]])</f>
        <v>0.6889999999984866</v>
      </c>
      <c r="F4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467" spans="1:6" x14ac:dyDescent="0.25">
      <c r="A467">
        <v>2788</v>
      </c>
      <c r="B467">
        <v>4</v>
      </c>
      <c r="C467" t="s">
        <v>9</v>
      </c>
      <c r="D467" s="30">
        <f t="shared" ca="1" si="7"/>
        <v>42737.353999999999</v>
      </c>
      <c r="E467" s="28">
        <f ca="1">VALUE(Tabla1[[#This Row],[Fecha]])-INT(Tabla1[[#This Row],[Fecha]])</f>
        <v>0.35399999999935972</v>
      </c>
      <c r="F4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1.8</v>
      </c>
    </row>
    <row r="468" spans="1:6" x14ac:dyDescent="0.25">
      <c r="A468">
        <v>1635</v>
      </c>
      <c r="B468">
        <v>3</v>
      </c>
      <c r="C468" t="s">
        <v>8</v>
      </c>
      <c r="D468" s="30">
        <f t="shared" ca="1" si="7"/>
        <v>42737.476999999999</v>
      </c>
      <c r="E468" s="28">
        <f ca="1">VALUE(Tabla1[[#This Row],[Fecha]])-INT(Tabla1[[#This Row],[Fecha]])</f>
        <v>0.47699999999895226</v>
      </c>
      <c r="F4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2.4</v>
      </c>
    </row>
    <row r="469" spans="1:6" x14ac:dyDescent="0.25">
      <c r="A469">
        <v>1756</v>
      </c>
      <c r="B469">
        <v>3</v>
      </c>
      <c r="C469" t="s">
        <v>8</v>
      </c>
      <c r="D469" s="30">
        <f t="shared" ca="1" si="7"/>
        <v>42738.650999999998</v>
      </c>
      <c r="E469" s="28">
        <f ca="1">VALUE(Tabla1[[#This Row],[Fecha]])-INT(Tabla1[[#This Row],[Fecha]])</f>
        <v>0.65099999999802094</v>
      </c>
      <c r="F4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9.9</v>
      </c>
    </row>
    <row r="470" spans="1:6" x14ac:dyDescent="0.25">
      <c r="A470">
        <v>9606</v>
      </c>
      <c r="B470">
        <v>13</v>
      </c>
      <c r="C470" t="s">
        <v>18</v>
      </c>
      <c r="D470" s="30">
        <f t="shared" ca="1" si="7"/>
        <v>42738.586000000003</v>
      </c>
      <c r="E470" s="28">
        <f ca="1">VALUE(Tabla1[[#This Row],[Fecha]])-INT(Tabla1[[#This Row],[Fecha]])</f>
        <v>0.58600000000296859</v>
      </c>
      <c r="F4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50.9</v>
      </c>
    </row>
    <row r="471" spans="1:6" x14ac:dyDescent="0.25">
      <c r="A471">
        <v>975</v>
      </c>
      <c r="B471">
        <v>2</v>
      </c>
      <c r="C471" t="s">
        <v>7</v>
      </c>
      <c r="D471" s="30">
        <f t="shared" ca="1" si="7"/>
        <v>42740.603999999999</v>
      </c>
      <c r="E471" s="28">
        <f ca="1">VALUE(Tabla1[[#This Row],[Fecha]])-INT(Tabla1[[#This Row],[Fecha]])</f>
        <v>0.60399999999935972</v>
      </c>
      <c r="F4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39.299999999999997</v>
      </c>
    </row>
    <row r="472" spans="1:6" x14ac:dyDescent="0.25">
      <c r="A472">
        <v>2726</v>
      </c>
      <c r="B472">
        <v>4</v>
      </c>
      <c r="C472" t="s">
        <v>9</v>
      </c>
      <c r="D472" s="30">
        <f t="shared" ca="1" si="7"/>
        <v>42743.766000000003</v>
      </c>
      <c r="E472" s="28">
        <f ca="1">VALUE(Tabla1[[#This Row],[Fecha]])-INT(Tabla1[[#This Row],[Fecha]])</f>
        <v>0.76600000000325963</v>
      </c>
      <c r="F4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473" spans="1:6" x14ac:dyDescent="0.25">
      <c r="A473">
        <v>7215</v>
      </c>
      <c r="B473">
        <v>10</v>
      </c>
      <c r="C473" t="s">
        <v>15</v>
      </c>
      <c r="D473" s="30">
        <f t="shared" ca="1" si="7"/>
        <v>42742.567999999999</v>
      </c>
      <c r="E473" s="28">
        <f ca="1">VALUE(Tabla1[[#This Row],[Fecha]])-INT(Tabla1[[#This Row],[Fecha]])</f>
        <v>0.56799999999930151</v>
      </c>
      <c r="F4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28.9</v>
      </c>
    </row>
    <row r="474" spans="1:6" x14ac:dyDescent="0.25">
      <c r="A474">
        <v>7357</v>
      </c>
      <c r="B474">
        <v>10</v>
      </c>
      <c r="C474" t="s">
        <v>15</v>
      </c>
      <c r="D474" s="30">
        <f t="shared" ca="1" si="7"/>
        <v>42739.366000000002</v>
      </c>
      <c r="E474" s="28">
        <f ca="1">VALUE(Tabla1[[#This Row],[Fecha]])-INT(Tabla1[[#This Row],[Fecha]])</f>
        <v>0.36600000000180444</v>
      </c>
      <c r="F4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15.5</v>
      </c>
    </row>
    <row r="475" spans="1:6" x14ac:dyDescent="0.25">
      <c r="A475">
        <v>16051</v>
      </c>
      <c r="B475">
        <v>21</v>
      </c>
      <c r="C475" t="s">
        <v>26</v>
      </c>
      <c r="D475" s="30">
        <f t="shared" ca="1" si="7"/>
        <v>42740.663</v>
      </c>
      <c r="E475" s="28">
        <f ca="1">VALUE(Tabla1[[#This Row],[Fecha]])-INT(Tabla1[[#This Row],[Fecha]])</f>
        <v>0.66300000000046566</v>
      </c>
      <c r="F4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8.9</v>
      </c>
    </row>
    <row r="476" spans="1:6" x14ac:dyDescent="0.25">
      <c r="A476">
        <v>8101</v>
      </c>
      <c r="B476">
        <v>11</v>
      </c>
      <c r="C476" t="s">
        <v>16</v>
      </c>
      <c r="D476" s="30">
        <f t="shared" ca="1" si="7"/>
        <v>42743.303999999996</v>
      </c>
      <c r="E476" s="28">
        <f ca="1">VALUE(Tabla1[[#This Row],[Fecha]])-INT(Tabla1[[#This Row],[Fecha]])</f>
        <v>0.30399999999644933</v>
      </c>
      <c r="F4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5.2</v>
      </c>
    </row>
    <row r="477" spans="1:6" x14ac:dyDescent="0.25">
      <c r="A477">
        <v>2446</v>
      </c>
      <c r="B477">
        <v>4</v>
      </c>
      <c r="C477" t="s">
        <v>9</v>
      </c>
      <c r="D477" s="30">
        <f t="shared" ca="1" si="7"/>
        <v>42737.3</v>
      </c>
      <c r="E477" s="28">
        <f ca="1">VALUE(Tabla1[[#This Row],[Fecha]])-INT(Tabla1[[#This Row],[Fecha]])</f>
        <v>0.30000000000291038</v>
      </c>
      <c r="F4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4.3</v>
      </c>
    </row>
    <row r="478" spans="1:6" x14ac:dyDescent="0.25">
      <c r="A478">
        <v>2605</v>
      </c>
      <c r="B478">
        <v>4</v>
      </c>
      <c r="C478" t="s">
        <v>9</v>
      </c>
      <c r="D478" s="30">
        <f t="shared" ca="1" si="7"/>
        <v>42738.697999999997</v>
      </c>
      <c r="E478" s="28">
        <f ca="1">VALUE(Tabla1[[#This Row],[Fecha]])-INT(Tabla1[[#This Row],[Fecha]])</f>
        <v>0.69799999999668216</v>
      </c>
      <c r="F4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479" spans="1:6" x14ac:dyDescent="0.25">
      <c r="A479">
        <v>2748</v>
      </c>
      <c r="B479">
        <v>4</v>
      </c>
      <c r="C479" t="s">
        <v>9</v>
      </c>
      <c r="D479" s="30">
        <f t="shared" ca="1" si="7"/>
        <v>42738.447999999997</v>
      </c>
      <c r="E479" s="28">
        <f ca="1">VALUE(Tabla1[[#This Row],[Fecha]])-INT(Tabla1[[#This Row],[Fecha]])</f>
        <v>0.44799999999668216</v>
      </c>
      <c r="F4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480" spans="1:6" x14ac:dyDescent="0.25">
      <c r="A480">
        <v>4812</v>
      </c>
      <c r="B480">
        <v>7</v>
      </c>
      <c r="C480" t="s">
        <v>12</v>
      </c>
      <c r="D480" s="30">
        <f t="shared" ca="1" si="7"/>
        <v>42743.593000000001</v>
      </c>
      <c r="E480" s="28">
        <f ca="1">VALUE(Tabla1[[#This Row],[Fecha]])-INT(Tabla1[[#This Row],[Fecha]])</f>
        <v>0.5930000000007567</v>
      </c>
      <c r="F4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48.2</v>
      </c>
    </row>
    <row r="481" spans="1:6" x14ac:dyDescent="0.25">
      <c r="A481">
        <v>1826</v>
      </c>
      <c r="B481">
        <v>3</v>
      </c>
      <c r="C481" t="s">
        <v>8</v>
      </c>
      <c r="D481" s="30">
        <f t="shared" ca="1" si="7"/>
        <v>42738.317000000003</v>
      </c>
      <c r="E481" s="28">
        <f ca="1">VALUE(Tabla1[[#This Row],[Fecha]])-INT(Tabla1[[#This Row],[Fecha]])</f>
        <v>0.31700000000273576</v>
      </c>
      <c r="F4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14.3</v>
      </c>
    </row>
    <row r="482" spans="1:6" x14ac:dyDescent="0.25">
      <c r="A482">
        <v>960</v>
      </c>
      <c r="B482">
        <v>2</v>
      </c>
      <c r="C482" t="s">
        <v>7</v>
      </c>
      <c r="D482" s="30">
        <f t="shared" ca="1" si="7"/>
        <v>42742.305</v>
      </c>
      <c r="E482" s="28">
        <f ca="1">VALUE(Tabla1[[#This Row],[Fecha]])-INT(Tabla1[[#This Row],[Fecha]])</f>
        <v>0.30500000000029104</v>
      </c>
      <c r="F4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13.5</v>
      </c>
    </row>
    <row r="483" spans="1:6" x14ac:dyDescent="0.25">
      <c r="A483">
        <v>2415</v>
      </c>
      <c r="B483">
        <v>4</v>
      </c>
      <c r="C483" t="s">
        <v>9</v>
      </c>
      <c r="D483" s="30">
        <f t="shared" ca="1" si="7"/>
        <v>42738.485000000001</v>
      </c>
      <c r="E483" s="28">
        <f ca="1">VALUE(Tabla1[[#This Row],[Fecha]])-INT(Tabla1[[#This Row],[Fecha]])</f>
        <v>0.48500000000058208</v>
      </c>
      <c r="F4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5.8</v>
      </c>
    </row>
    <row r="484" spans="1:6" x14ac:dyDescent="0.25">
      <c r="A484">
        <v>2377</v>
      </c>
      <c r="B484">
        <v>3</v>
      </c>
      <c r="C484" t="s">
        <v>8</v>
      </c>
      <c r="D484" s="30">
        <f t="shared" ca="1" si="7"/>
        <v>42742.428999999996</v>
      </c>
      <c r="E484" s="28">
        <f ca="1">VALUE(Tabla1[[#This Row],[Fecha]])-INT(Tabla1[[#This Row],[Fecha]])</f>
        <v>0.42899999999644933</v>
      </c>
      <c r="F4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7.8</v>
      </c>
    </row>
    <row r="485" spans="1:6" x14ac:dyDescent="0.25">
      <c r="A485">
        <v>8018</v>
      </c>
      <c r="B485">
        <v>11</v>
      </c>
      <c r="C485" t="s">
        <v>16</v>
      </c>
      <c r="D485" s="30">
        <f t="shared" ca="1" si="7"/>
        <v>42738.712</v>
      </c>
      <c r="E485" s="28">
        <f ca="1">VALUE(Tabla1[[#This Row],[Fecha]])-INT(Tabla1[[#This Row],[Fecha]])</f>
        <v>0.71199999999953434</v>
      </c>
      <c r="F4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486" spans="1:6" x14ac:dyDescent="0.25">
      <c r="A486">
        <v>5048</v>
      </c>
      <c r="B486">
        <v>7</v>
      </c>
      <c r="C486" t="s">
        <v>12</v>
      </c>
      <c r="D486" s="30">
        <f t="shared" ca="1" si="7"/>
        <v>42738.648999999998</v>
      </c>
      <c r="E486" s="28">
        <f ca="1">VALUE(Tabla1[[#This Row],[Fecha]])-INT(Tabla1[[#This Row],[Fecha]])</f>
        <v>0.64899999999761349</v>
      </c>
      <c r="F4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5.7</v>
      </c>
    </row>
    <row r="487" spans="1:6" x14ac:dyDescent="0.25">
      <c r="A487">
        <v>7444</v>
      </c>
      <c r="B487">
        <v>10</v>
      </c>
      <c r="C487" t="s">
        <v>15</v>
      </c>
      <c r="D487" s="30">
        <f t="shared" ca="1" si="7"/>
        <v>42740.731</v>
      </c>
      <c r="E487" s="28">
        <f ca="1">VALUE(Tabla1[[#This Row],[Fecha]])-INT(Tabla1[[#This Row],[Fecha]])</f>
        <v>0.73099999999976717</v>
      </c>
      <c r="F4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488" spans="1:6" x14ac:dyDescent="0.25">
      <c r="A488">
        <v>8029</v>
      </c>
      <c r="B488">
        <v>11</v>
      </c>
      <c r="C488" t="s">
        <v>16</v>
      </c>
      <c r="D488" s="30">
        <f t="shared" ca="1" si="7"/>
        <v>42740.796999999999</v>
      </c>
      <c r="E488" s="28">
        <f ca="1">VALUE(Tabla1[[#This Row],[Fecha]])-INT(Tabla1[[#This Row],[Fecha]])</f>
        <v>0.79699999999866122</v>
      </c>
      <c r="F4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489" spans="1:6" x14ac:dyDescent="0.25">
      <c r="A489">
        <v>4861</v>
      </c>
      <c r="B489">
        <v>7</v>
      </c>
      <c r="C489" t="s">
        <v>12</v>
      </c>
      <c r="D489" s="30">
        <f t="shared" ca="1" si="7"/>
        <v>42739.605000000003</v>
      </c>
      <c r="E489" s="28">
        <f ca="1">VALUE(Tabla1[[#This Row],[Fecha]])-INT(Tabla1[[#This Row],[Fecha]])</f>
        <v>0.60500000000320142</v>
      </c>
      <c r="F4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42.1</v>
      </c>
    </row>
    <row r="490" spans="1:6" x14ac:dyDescent="0.25">
      <c r="A490">
        <v>1888</v>
      </c>
      <c r="B490">
        <v>3</v>
      </c>
      <c r="C490" t="s">
        <v>8</v>
      </c>
      <c r="D490" s="30">
        <f t="shared" ca="1" si="7"/>
        <v>42742.769</v>
      </c>
      <c r="E490" s="28">
        <f ca="1">VALUE(Tabla1[[#This Row],[Fecha]])-INT(Tabla1[[#This Row],[Fecha]])</f>
        <v>0.76900000000023283</v>
      </c>
      <c r="F4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491" spans="1:6" x14ac:dyDescent="0.25">
      <c r="A491">
        <v>2500</v>
      </c>
      <c r="B491">
        <v>4</v>
      </c>
      <c r="C491" t="s">
        <v>9</v>
      </c>
      <c r="D491" s="30">
        <f t="shared" ca="1" si="7"/>
        <v>42737.754999999997</v>
      </c>
      <c r="E491" s="28">
        <f ca="1">VALUE(Tabla1[[#This Row],[Fecha]])-INT(Tabla1[[#This Row],[Fecha]])</f>
        <v>0.75499999999738066</v>
      </c>
      <c r="F4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492" spans="1:6" x14ac:dyDescent="0.25">
      <c r="A492">
        <v>5638</v>
      </c>
      <c r="B492">
        <v>8</v>
      </c>
      <c r="C492" t="s">
        <v>13</v>
      </c>
      <c r="D492" s="30">
        <f t="shared" ca="1" si="7"/>
        <v>42737.364000000001</v>
      </c>
      <c r="E492" s="28">
        <f ca="1">VALUE(Tabla1[[#This Row],[Fecha]])-INT(Tabla1[[#This Row],[Fecha]])</f>
        <v>0.36400000000139698</v>
      </c>
      <c r="F4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7.5</v>
      </c>
    </row>
    <row r="493" spans="1:6" x14ac:dyDescent="0.25">
      <c r="A493">
        <v>1860</v>
      </c>
      <c r="B493">
        <v>3</v>
      </c>
      <c r="C493" t="s">
        <v>8</v>
      </c>
      <c r="D493" s="30">
        <f t="shared" ca="1" si="7"/>
        <v>42737.48</v>
      </c>
      <c r="E493" s="28">
        <f ca="1">VALUE(Tabla1[[#This Row],[Fecha]])-INT(Tabla1[[#This Row],[Fecha]])</f>
        <v>0.48000000000320142</v>
      </c>
      <c r="F4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</v>
      </c>
    </row>
    <row r="494" spans="1:6" x14ac:dyDescent="0.25">
      <c r="A494">
        <v>8002</v>
      </c>
      <c r="B494">
        <v>11</v>
      </c>
      <c r="C494" t="s">
        <v>16</v>
      </c>
      <c r="D494" s="30">
        <f t="shared" ca="1" si="7"/>
        <v>42737.695</v>
      </c>
      <c r="E494" s="28">
        <f ca="1">VALUE(Tabla1[[#This Row],[Fecha]])-INT(Tabla1[[#This Row],[Fecha]])</f>
        <v>0.69499999999970896</v>
      </c>
      <c r="F4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495" spans="1:6" x14ac:dyDescent="0.25">
      <c r="A495">
        <v>8093</v>
      </c>
      <c r="B495">
        <v>11</v>
      </c>
      <c r="C495" t="s">
        <v>16</v>
      </c>
      <c r="D495" s="30">
        <f t="shared" ca="1" si="7"/>
        <v>42737.294000000002</v>
      </c>
      <c r="E495" s="28">
        <f ca="1">VALUE(Tabla1[[#This Row],[Fecha]])-INT(Tabla1[[#This Row],[Fecha]])</f>
        <v>0.29400000000168802</v>
      </c>
      <c r="F4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13.5</v>
      </c>
    </row>
    <row r="496" spans="1:6" x14ac:dyDescent="0.25">
      <c r="A496">
        <v>916</v>
      </c>
      <c r="B496">
        <v>2</v>
      </c>
      <c r="C496" t="s">
        <v>7</v>
      </c>
      <c r="D496" s="30">
        <f t="shared" ca="1" si="7"/>
        <v>42740.737999999998</v>
      </c>
      <c r="E496" s="28">
        <f ca="1">VALUE(Tabla1[[#This Row],[Fecha]])-INT(Tabla1[[#This Row],[Fecha]])</f>
        <v>0.73799999999755528</v>
      </c>
      <c r="F4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497" spans="1:6" x14ac:dyDescent="0.25">
      <c r="A497">
        <v>7253</v>
      </c>
      <c r="B497">
        <v>10</v>
      </c>
      <c r="C497" t="s">
        <v>15</v>
      </c>
      <c r="D497" s="30">
        <f t="shared" ca="1" si="7"/>
        <v>42742.6</v>
      </c>
      <c r="E497" s="28">
        <f ca="1">VALUE(Tabla1[[#This Row],[Fecha]])-INT(Tabla1[[#This Row],[Fecha]])</f>
        <v>0.59999999999854481</v>
      </c>
      <c r="F4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37.799999999999997</v>
      </c>
    </row>
    <row r="498" spans="1:6" x14ac:dyDescent="0.25">
      <c r="A498">
        <v>878</v>
      </c>
      <c r="B498">
        <v>2</v>
      </c>
      <c r="C498" t="s">
        <v>7</v>
      </c>
      <c r="D498" s="30">
        <f t="shared" ca="1" si="7"/>
        <v>42738.815000000002</v>
      </c>
      <c r="E498" s="28">
        <f ca="1">VALUE(Tabla1[[#This Row],[Fecha]])-INT(Tabla1[[#This Row],[Fecha]])</f>
        <v>0.81500000000232831</v>
      </c>
      <c r="F4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499" spans="1:6" x14ac:dyDescent="0.25">
      <c r="A499">
        <v>1022</v>
      </c>
      <c r="B499">
        <v>2</v>
      </c>
      <c r="C499" t="s">
        <v>7</v>
      </c>
      <c r="D499" s="30">
        <f t="shared" ca="1" si="7"/>
        <v>42740.34</v>
      </c>
      <c r="E499" s="28">
        <f ca="1">VALUE(Tabla1[[#This Row],[Fecha]])-INT(Tabla1[[#This Row],[Fecha]])</f>
        <v>0.33999999999650754</v>
      </c>
      <c r="F4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12.1</v>
      </c>
    </row>
    <row r="500" spans="1:6" x14ac:dyDescent="0.25">
      <c r="A500">
        <v>2455</v>
      </c>
      <c r="B500">
        <v>4</v>
      </c>
      <c r="C500" t="s">
        <v>9</v>
      </c>
      <c r="D500" s="30">
        <f t="shared" ca="1" si="7"/>
        <v>42741.447999999997</v>
      </c>
      <c r="E500" s="28">
        <f ca="1">VALUE(Tabla1[[#This Row],[Fecha]])-INT(Tabla1[[#This Row],[Fecha]])</f>
        <v>0.44799999999668216</v>
      </c>
      <c r="F5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7.4</v>
      </c>
    </row>
    <row r="501" spans="1:6" x14ac:dyDescent="0.25">
      <c r="A501">
        <v>5669</v>
      </c>
      <c r="B501">
        <v>8</v>
      </c>
      <c r="C501" t="s">
        <v>13</v>
      </c>
      <c r="D501" s="30">
        <f t="shared" ca="1" si="7"/>
        <v>42737.292000000001</v>
      </c>
      <c r="E501" s="28">
        <f ca="1">VALUE(Tabla1[[#This Row],[Fecha]])-INT(Tabla1[[#This Row],[Fecha]])</f>
        <v>0.29200000000128057</v>
      </c>
      <c r="F5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13.1</v>
      </c>
    </row>
    <row r="502" spans="1:6" x14ac:dyDescent="0.25">
      <c r="A502">
        <v>12041</v>
      </c>
      <c r="B502">
        <v>16</v>
      </c>
      <c r="C502" t="s">
        <v>21</v>
      </c>
      <c r="D502" s="30">
        <f t="shared" ca="1" si="7"/>
        <v>42738.572</v>
      </c>
      <c r="E502" s="28">
        <f ca="1">VALUE(Tabla1[[#This Row],[Fecha]])-INT(Tabla1[[#This Row],[Fecha]])</f>
        <v>0.57200000000011642</v>
      </c>
      <c r="F5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</v>
      </c>
    </row>
    <row r="503" spans="1:6" x14ac:dyDescent="0.25">
      <c r="A503">
        <v>2064</v>
      </c>
      <c r="B503">
        <v>3</v>
      </c>
      <c r="C503" t="s">
        <v>8</v>
      </c>
      <c r="D503" s="30">
        <f t="shared" ca="1" si="7"/>
        <v>42741.65</v>
      </c>
      <c r="E503" s="28">
        <f ca="1">VALUE(Tabla1[[#This Row],[Fecha]])-INT(Tabla1[[#This Row],[Fecha]])</f>
        <v>0.65000000000145519</v>
      </c>
      <c r="F5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21.8</v>
      </c>
    </row>
    <row r="504" spans="1:6" x14ac:dyDescent="0.25">
      <c r="A504">
        <v>2145</v>
      </c>
      <c r="B504">
        <v>3</v>
      </c>
      <c r="C504" t="s">
        <v>8</v>
      </c>
      <c r="D504" s="30">
        <f t="shared" ca="1" si="7"/>
        <v>42740.593999999997</v>
      </c>
      <c r="E504" s="28">
        <f ca="1">VALUE(Tabla1[[#This Row],[Fecha]])-INT(Tabla1[[#This Row],[Fecha]])</f>
        <v>0.59399999999732245</v>
      </c>
      <c r="F5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51.6</v>
      </c>
    </row>
    <row r="505" spans="1:6" x14ac:dyDescent="0.25">
      <c r="A505">
        <v>22</v>
      </c>
      <c r="B505">
        <v>1</v>
      </c>
      <c r="C505" t="s">
        <v>6</v>
      </c>
      <c r="D505" s="30">
        <f t="shared" ca="1" si="7"/>
        <v>42738.353000000003</v>
      </c>
      <c r="E505" s="28">
        <f ca="1">VALUE(Tabla1[[#This Row],[Fecha]])-INT(Tabla1[[#This Row],[Fecha]])</f>
        <v>0.35300000000279397</v>
      </c>
      <c r="F5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5.6</v>
      </c>
    </row>
    <row r="506" spans="1:6" x14ac:dyDescent="0.25">
      <c r="A506">
        <v>8106</v>
      </c>
      <c r="B506">
        <v>11</v>
      </c>
      <c r="C506" t="s">
        <v>16</v>
      </c>
      <c r="D506" s="30">
        <f t="shared" ca="1" si="7"/>
        <v>42737.62</v>
      </c>
      <c r="E506" s="28">
        <f ca="1">VALUE(Tabla1[[#This Row],[Fecha]])-INT(Tabla1[[#This Row],[Fecha]])</f>
        <v>0.62000000000261934</v>
      </c>
      <c r="F5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507" spans="1:6" x14ac:dyDescent="0.25">
      <c r="A507">
        <v>5628</v>
      </c>
      <c r="B507">
        <v>8</v>
      </c>
      <c r="C507" t="s">
        <v>13</v>
      </c>
      <c r="D507" s="30">
        <f t="shared" ca="1" si="7"/>
        <v>42738.536999999997</v>
      </c>
      <c r="E507" s="28">
        <f ca="1">VALUE(Tabla1[[#This Row],[Fecha]])-INT(Tabla1[[#This Row],[Fecha]])</f>
        <v>0.53699999999662396</v>
      </c>
      <c r="F5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7.3</v>
      </c>
    </row>
    <row r="508" spans="1:6" x14ac:dyDescent="0.25">
      <c r="A508">
        <v>2824</v>
      </c>
      <c r="B508">
        <v>4</v>
      </c>
      <c r="C508" t="s">
        <v>9</v>
      </c>
      <c r="D508" s="30">
        <f t="shared" ca="1" si="7"/>
        <v>42740.773999999998</v>
      </c>
      <c r="E508" s="28">
        <f ca="1">VALUE(Tabla1[[#This Row],[Fecha]])-INT(Tabla1[[#This Row],[Fecha]])</f>
        <v>0.77399999999761349</v>
      </c>
      <c r="F5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509" spans="1:6" x14ac:dyDescent="0.25">
      <c r="A509">
        <v>8105</v>
      </c>
      <c r="B509">
        <v>11</v>
      </c>
      <c r="C509" t="s">
        <v>16</v>
      </c>
      <c r="D509" s="30">
        <f t="shared" ca="1" si="7"/>
        <v>42739.457999999999</v>
      </c>
      <c r="E509" s="28">
        <f ca="1">VALUE(Tabla1[[#This Row],[Fecha]])-INT(Tabla1[[#This Row],[Fecha]])</f>
        <v>0.45799999999871943</v>
      </c>
      <c r="F5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1.8</v>
      </c>
    </row>
    <row r="510" spans="1:6" x14ac:dyDescent="0.25">
      <c r="A510">
        <v>849</v>
      </c>
      <c r="B510">
        <v>2</v>
      </c>
      <c r="C510" t="s">
        <v>7</v>
      </c>
      <c r="D510" s="30">
        <f t="shared" ca="1" si="7"/>
        <v>42741.754999999997</v>
      </c>
      <c r="E510" s="28">
        <f ca="1">VALUE(Tabla1[[#This Row],[Fecha]])-INT(Tabla1[[#This Row],[Fecha]])</f>
        <v>0.75499999999738066</v>
      </c>
      <c r="F5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511" spans="1:6" x14ac:dyDescent="0.25">
      <c r="A511">
        <v>7378</v>
      </c>
      <c r="B511">
        <v>10</v>
      </c>
      <c r="C511" t="s">
        <v>15</v>
      </c>
      <c r="D511" s="30">
        <f t="shared" ca="1" si="7"/>
        <v>42739.569000000003</v>
      </c>
      <c r="E511" s="28">
        <f ca="1">VALUE(Tabla1[[#This Row],[Fecha]])-INT(Tabla1[[#This Row],[Fecha]])</f>
        <v>0.56900000000314321</v>
      </c>
      <c r="F5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42.9</v>
      </c>
    </row>
    <row r="512" spans="1:6" x14ac:dyDescent="0.25">
      <c r="A512">
        <v>7390</v>
      </c>
      <c r="B512">
        <v>10</v>
      </c>
      <c r="C512" t="s">
        <v>15</v>
      </c>
      <c r="D512" s="30">
        <f t="shared" ca="1" si="7"/>
        <v>42737.599000000002</v>
      </c>
      <c r="E512" s="28">
        <f ca="1">VALUE(Tabla1[[#This Row],[Fecha]])-INT(Tabla1[[#This Row],[Fecha]])</f>
        <v>0.59900000000197906</v>
      </c>
      <c r="F5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34.700000000000003</v>
      </c>
    </row>
    <row r="513" spans="1:6" x14ac:dyDescent="0.25">
      <c r="A513">
        <v>1771</v>
      </c>
      <c r="B513">
        <v>3</v>
      </c>
      <c r="C513" t="s">
        <v>8</v>
      </c>
      <c r="D513" s="30">
        <f t="shared" ca="1" si="7"/>
        <v>42743.635000000002</v>
      </c>
      <c r="E513" s="28">
        <f ca="1">VALUE(Tabla1[[#This Row],[Fecha]])-INT(Tabla1[[#This Row],[Fecha]])</f>
        <v>0.63500000000203727</v>
      </c>
      <c r="F5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17.2</v>
      </c>
    </row>
    <row r="514" spans="1:6" x14ac:dyDescent="0.25">
      <c r="A514">
        <v>1814</v>
      </c>
      <c r="B514">
        <v>3</v>
      </c>
      <c r="C514" t="s">
        <v>8</v>
      </c>
      <c r="D514" s="30">
        <f t="shared" ca="1" si="7"/>
        <v>42743.567999999999</v>
      </c>
      <c r="E514" s="28">
        <f ca="1">VALUE(Tabla1[[#This Row],[Fecha]])-INT(Tabla1[[#This Row],[Fecha]])</f>
        <v>0.56799999999930151</v>
      </c>
      <c r="F5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26.1</v>
      </c>
    </row>
    <row r="515" spans="1:6" x14ac:dyDescent="0.25">
      <c r="A515">
        <v>4831</v>
      </c>
      <c r="B515">
        <v>7</v>
      </c>
      <c r="C515" t="s">
        <v>12</v>
      </c>
      <c r="D515" s="30">
        <f t="shared" ca="1" si="7"/>
        <v>42742.438000000002</v>
      </c>
      <c r="E515" s="28">
        <f ca="1">VALUE(Tabla1[[#This Row],[Fecha]])-INT(Tabla1[[#This Row],[Fecha]])</f>
        <v>0.43800000000192085</v>
      </c>
      <c r="F5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5.0999999999999996</v>
      </c>
    </row>
    <row r="516" spans="1:6" x14ac:dyDescent="0.25">
      <c r="A516">
        <v>7244</v>
      </c>
      <c r="B516">
        <v>10</v>
      </c>
      <c r="C516" t="s">
        <v>15</v>
      </c>
      <c r="D516" s="30">
        <f t="shared" ref="D516:D579" ca="1" si="8">RANDBETWEEN($K$5,$L$5)+(RANDBETWEEN($K$8*1000,$L$8*1000)/1000)</f>
        <v>42743.57</v>
      </c>
      <c r="E516" s="28">
        <f ca="1">VALUE(Tabla1[[#This Row],[Fecha]])-INT(Tabla1[[#This Row],[Fecha]])</f>
        <v>0.56999999999970896</v>
      </c>
      <c r="F5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20.3</v>
      </c>
    </row>
    <row r="517" spans="1:6" x14ac:dyDescent="0.25">
      <c r="A517">
        <v>4030</v>
      </c>
      <c r="B517">
        <v>6</v>
      </c>
      <c r="C517" t="s">
        <v>11</v>
      </c>
      <c r="D517" s="30">
        <f t="shared" ca="1" si="8"/>
        <v>42743.298000000003</v>
      </c>
      <c r="E517" s="28">
        <f ca="1">VALUE(Tabla1[[#This Row],[Fecha]])-INT(Tabla1[[#This Row],[Fecha]])</f>
        <v>0.29800000000250293</v>
      </c>
      <c r="F5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8.6999999999999993</v>
      </c>
    </row>
    <row r="518" spans="1:6" x14ac:dyDescent="0.25">
      <c r="A518">
        <v>981</v>
      </c>
      <c r="B518">
        <v>2</v>
      </c>
      <c r="C518" t="s">
        <v>7</v>
      </c>
      <c r="D518" s="30">
        <f t="shared" ca="1" si="8"/>
        <v>42740.487999999998</v>
      </c>
      <c r="E518" s="28">
        <f ca="1">VALUE(Tabla1[[#This Row],[Fecha]])-INT(Tabla1[[#This Row],[Fecha]])</f>
        <v>0.48799999999755528</v>
      </c>
      <c r="F5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2.6</v>
      </c>
    </row>
    <row r="519" spans="1:6" x14ac:dyDescent="0.25">
      <c r="A519">
        <v>8095</v>
      </c>
      <c r="B519">
        <v>11</v>
      </c>
      <c r="C519" t="s">
        <v>16</v>
      </c>
      <c r="D519" s="30">
        <f t="shared" ca="1" si="8"/>
        <v>42737.491000000002</v>
      </c>
      <c r="E519" s="28">
        <f ca="1">VALUE(Tabla1[[#This Row],[Fecha]])-INT(Tabla1[[#This Row],[Fecha]])</f>
        <v>0.49100000000180444</v>
      </c>
      <c r="F5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7.9</v>
      </c>
    </row>
    <row r="520" spans="1:6" x14ac:dyDescent="0.25">
      <c r="A520">
        <v>2004</v>
      </c>
      <c r="B520">
        <v>3</v>
      </c>
      <c r="C520" t="s">
        <v>8</v>
      </c>
      <c r="D520" s="30">
        <f t="shared" ca="1" si="8"/>
        <v>42743.387999999999</v>
      </c>
      <c r="E520" s="28">
        <f ca="1">VALUE(Tabla1[[#This Row],[Fecha]])-INT(Tabla1[[#This Row],[Fecha]])</f>
        <v>0.38799999999901047</v>
      </c>
      <c r="F5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14.5</v>
      </c>
    </row>
    <row r="521" spans="1:6" x14ac:dyDescent="0.25">
      <c r="A521">
        <v>7359</v>
      </c>
      <c r="B521">
        <v>10</v>
      </c>
      <c r="C521" t="s">
        <v>15</v>
      </c>
      <c r="D521" s="30">
        <f t="shared" ca="1" si="8"/>
        <v>42739.294999999998</v>
      </c>
      <c r="E521" s="28">
        <f ca="1">VALUE(Tabla1[[#This Row],[Fecha]])-INT(Tabla1[[#This Row],[Fecha]])</f>
        <v>0.29499999999825377</v>
      </c>
      <c r="F5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1.9</v>
      </c>
    </row>
    <row r="522" spans="1:6" x14ac:dyDescent="0.25">
      <c r="A522">
        <v>16004</v>
      </c>
      <c r="B522">
        <v>21</v>
      </c>
      <c r="C522" t="s">
        <v>26</v>
      </c>
      <c r="D522" s="30">
        <f t="shared" ca="1" si="8"/>
        <v>42737.504999999997</v>
      </c>
      <c r="E522" s="28">
        <f ca="1">VALUE(Tabla1[[#This Row],[Fecha]])-INT(Tabla1[[#This Row],[Fecha]])</f>
        <v>0.50499999999738066</v>
      </c>
      <c r="F5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</v>
      </c>
    </row>
    <row r="523" spans="1:6" x14ac:dyDescent="0.25">
      <c r="A523">
        <v>16002</v>
      </c>
      <c r="B523">
        <v>21</v>
      </c>
      <c r="C523" t="s">
        <v>26</v>
      </c>
      <c r="D523" s="30">
        <f t="shared" ca="1" si="8"/>
        <v>42742.83</v>
      </c>
      <c r="E523" s="28">
        <f ca="1">VALUE(Tabla1[[#This Row],[Fecha]])-INT(Tabla1[[#This Row],[Fecha]])</f>
        <v>0.83000000000174623</v>
      </c>
      <c r="F5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524" spans="1:6" x14ac:dyDescent="0.25">
      <c r="A524">
        <v>817</v>
      </c>
      <c r="B524">
        <v>2</v>
      </c>
      <c r="C524" t="s">
        <v>7</v>
      </c>
      <c r="D524" s="30">
        <f t="shared" ca="1" si="8"/>
        <v>42743.423999999999</v>
      </c>
      <c r="E524" s="28">
        <f ca="1">VALUE(Tabla1[[#This Row],[Fecha]])-INT(Tabla1[[#This Row],[Fecha]])</f>
        <v>0.42399999999906868</v>
      </c>
      <c r="F5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525" spans="1:6" x14ac:dyDescent="0.25">
      <c r="A525">
        <v>16803</v>
      </c>
      <c r="B525">
        <v>22</v>
      </c>
      <c r="C525" t="s">
        <v>27</v>
      </c>
      <c r="D525" s="30">
        <f t="shared" ca="1" si="8"/>
        <v>42739.608999999997</v>
      </c>
      <c r="E525" s="28">
        <f ca="1">VALUE(Tabla1[[#This Row],[Fecha]])-INT(Tabla1[[#This Row],[Fecha]])</f>
        <v>0.60899999999674037</v>
      </c>
      <c r="F5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21.8</v>
      </c>
    </row>
    <row r="526" spans="1:6" x14ac:dyDescent="0.25">
      <c r="A526">
        <v>5</v>
      </c>
      <c r="B526">
        <v>1</v>
      </c>
      <c r="C526" t="s">
        <v>6</v>
      </c>
      <c r="D526" s="30">
        <f t="shared" ca="1" si="8"/>
        <v>42738.792999999998</v>
      </c>
      <c r="E526" s="28">
        <f ca="1">VALUE(Tabla1[[#This Row],[Fecha]])-INT(Tabla1[[#This Row],[Fecha]])</f>
        <v>0.79299999999784632</v>
      </c>
      <c r="F5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527" spans="1:6" x14ac:dyDescent="0.25">
      <c r="A527">
        <v>2149</v>
      </c>
      <c r="B527">
        <v>3</v>
      </c>
      <c r="C527" t="s">
        <v>8</v>
      </c>
      <c r="D527" s="30">
        <f t="shared" ca="1" si="8"/>
        <v>42741.398999999998</v>
      </c>
      <c r="E527" s="28">
        <f ca="1">VALUE(Tabla1[[#This Row],[Fecha]])-INT(Tabla1[[#This Row],[Fecha]])</f>
        <v>0.39899999999761349</v>
      </c>
      <c r="F5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16.3</v>
      </c>
    </row>
    <row r="528" spans="1:6" x14ac:dyDescent="0.25">
      <c r="A528">
        <v>2550</v>
      </c>
      <c r="B528">
        <v>4</v>
      </c>
      <c r="C528" t="s">
        <v>9</v>
      </c>
      <c r="D528" s="30">
        <f t="shared" ca="1" si="8"/>
        <v>42739.536</v>
      </c>
      <c r="E528" s="28">
        <f ca="1">VALUE(Tabla1[[#This Row],[Fecha]])-INT(Tabla1[[#This Row],[Fecha]])</f>
        <v>0.53600000000005821</v>
      </c>
      <c r="F5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529" spans="1:6" x14ac:dyDescent="0.25">
      <c r="A529">
        <v>1329</v>
      </c>
      <c r="B529">
        <v>2</v>
      </c>
      <c r="C529" t="s">
        <v>7</v>
      </c>
      <c r="D529" s="30">
        <f t="shared" ca="1" si="8"/>
        <v>42743.296000000002</v>
      </c>
      <c r="E529" s="28">
        <f ca="1">VALUE(Tabla1[[#This Row],[Fecha]])-INT(Tabla1[[#This Row],[Fecha]])</f>
        <v>0.29600000000209548</v>
      </c>
      <c r="F5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11.5</v>
      </c>
    </row>
    <row r="530" spans="1:6" x14ac:dyDescent="0.25">
      <c r="A530">
        <v>2503</v>
      </c>
      <c r="B530">
        <v>4</v>
      </c>
      <c r="C530" t="s">
        <v>9</v>
      </c>
      <c r="D530" s="30">
        <f t="shared" ca="1" si="8"/>
        <v>42742.669000000002</v>
      </c>
      <c r="E530" s="28">
        <f ca="1">VALUE(Tabla1[[#This Row],[Fecha]])-INT(Tabla1[[#This Row],[Fecha]])</f>
        <v>0.66900000000168802</v>
      </c>
      <c r="F5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531" spans="1:6" x14ac:dyDescent="0.25">
      <c r="A531">
        <v>2703</v>
      </c>
      <c r="B531">
        <v>4</v>
      </c>
      <c r="C531" t="s">
        <v>9</v>
      </c>
      <c r="D531" s="30">
        <f t="shared" ca="1" si="8"/>
        <v>42743.758999999998</v>
      </c>
      <c r="E531" s="28">
        <f ca="1">VALUE(Tabla1[[#This Row],[Fecha]])-INT(Tabla1[[#This Row],[Fecha]])</f>
        <v>0.75899999999819556</v>
      </c>
      <c r="F5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532" spans="1:6" x14ac:dyDescent="0.25">
      <c r="A532">
        <v>2053</v>
      </c>
      <c r="B532">
        <v>3</v>
      </c>
      <c r="C532" t="s">
        <v>8</v>
      </c>
      <c r="D532" s="30">
        <f t="shared" ca="1" si="8"/>
        <v>42742.817999999999</v>
      </c>
      <c r="E532" s="28">
        <f ca="1">VALUE(Tabla1[[#This Row],[Fecha]])-INT(Tabla1[[#This Row],[Fecha]])</f>
        <v>0.81799999999930151</v>
      </c>
      <c r="F5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533" spans="1:6" x14ac:dyDescent="0.25">
      <c r="A533">
        <v>7341</v>
      </c>
      <c r="B533">
        <v>10</v>
      </c>
      <c r="C533" t="s">
        <v>15</v>
      </c>
      <c r="D533" s="30">
        <f t="shared" ca="1" si="8"/>
        <v>42740.802000000003</v>
      </c>
      <c r="E533" s="28">
        <f ca="1">VALUE(Tabla1[[#This Row],[Fecha]])-INT(Tabla1[[#This Row],[Fecha]])</f>
        <v>0.80200000000331784</v>
      </c>
      <c r="F5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534" spans="1:6" x14ac:dyDescent="0.25">
      <c r="A534">
        <v>2594</v>
      </c>
      <c r="B534">
        <v>4</v>
      </c>
      <c r="C534" t="s">
        <v>9</v>
      </c>
      <c r="D534" s="30">
        <f t="shared" ca="1" si="8"/>
        <v>42739.605000000003</v>
      </c>
      <c r="E534" s="28">
        <f ca="1">VALUE(Tabla1[[#This Row],[Fecha]])-INT(Tabla1[[#This Row],[Fecha]])</f>
        <v>0.60500000000320142</v>
      </c>
      <c r="F5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12.7</v>
      </c>
    </row>
    <row r="535" spans="1:6" x14ac:dyDescent="0.25">
      <c r="A535">
        <v>8051</v>
      </c>
      <c r="B535">
        <v>11</v>
      </c>
      <c r="C535" t="s">
        <v>16</v>
      </c>
      <c r="D535" s="30">
        <f t="shared" ca="1" si="8"/>
        <v>42741.328999999998</v>
      </c>
      <c r="E535" s="28">
        <f ca="1">VALUE(Tabla1[[#This Row],[Fecha]])-INT(Tabla1[[#This Row],[Fecha]])</f>
        <v>0.32899999999790452</v>
      </c>
      <c r="F5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1.1000000000000001</v>
      </c>
    </row>
    <row r="536" spans="1:6" x14ac:dyDescent="0.25">
      <c r="A536">
        <v>4809</v>
      </c>
      <c r="B536">
        <v>7</v>
      </c>
      <c r="C536" t="s">
        <v>12</v>
      </c>
      <c r="D536" s="30">
        <f t="shared" ca="1" si="8"/>
        <v>42739.665999999997</v>
      </c>
      <c r="E536" s="28">
        <f ca="1">VALUE(Tabla1[[#This Row],[Fecha]])-INT(Tabla1[[#This Row],[Fecha]])</f>
        <v>0.66599999999743886</v>
      </c>
      <c r="F5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30</v>
      </c>
    </row>
    <row r="537" spans="1:6" x14ac:dyDescent="0.25">
      <c r="A537">
        <v>1787</v>
      </c>
      <c r="B537">
        <v>3</v>
      </c>
      <c r="C537" t="s">
        <v>8</v>
      </c>
      <c r="D537" s="30">
        <f t="shared" ca="1" si="8"/>
        <v>42738.516000000003</v>
      </c>
      <c r="E537" s="28">
        <f ca="1">VALUE(Tabla1[[#This Row],[Fecha]])-INT(Tabla1[[#This Row],[Fecha]])</f>
        <v>0.51600000000325963</v>
      </c>
      <c r="F5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9.6</v>
      </c>
    </row>
    <row r="538" spans="1:6" x14ac:dyDescent="0.25">
      <c r="A538">
        <v>5611</v>
      </c>
      <c r="B538">
        <v>8</v>
      </c>
      <c r="C538" t="s">
        <v>13</v>
      </c>
      <c r="D538" s="30">
        <f t="shared" ca="1" si="8"/>
        <v>42743.485999999997</v>
      </c>
      <c r="E538" s="28">
        <f ca="1">VALUE(Tabla1[[#This Row],[Fecha]])-INT(Tabla1[[#This Row],[Fecha]])</f>
        <v>0.48599999999714782</v>
      </c>
      <c r="F5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9.9</v>
      </c>
    </row>
    <row r="539" spans="1:6" x14ac:dyDescent="0.25">
      <c r="A539">
        <v>2457</v>
      </c>
      <c r="B539">
        <v>4</v>
      </c>
      <c r="C539" t="s">
        <v>9</v>
      </c>
      <c r="D539" s="30">
        <f t="shared" ca="1" si="8"/>
        <v>42742.351999999999</v>
      </c>
      <c r="E539" s="28">
        <f ca="1">VALUE(Tabla1[[#This Row],[Fecha]])-INT(Tabla1[[#This Row],[Fecha]])</f>
        <v>0.35199999999895226</v>
      </c>
      <c r="F5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540" spans="1:6" x14ac:dyDescent="0.25">
      <c r="A540">
        <v>5641</v>
      </c>
      <c r="B540">
        <v>8</v>
      </c>
      <c r="C540" t="s">
        <v>13</v>
      </c>
      <c r="D540" s="30">
        <f t="shared" ca="1" si="8"/>
        <v>42743.298000000003</v>
      </c>
      <c r="E540" s="28">
        <f ca="1">VALUE(Tabla1[[#This Row],[Fecha]])-INT(Tabla1[[#This Row],[Fecha]])</f>
        <v>0.29800000000250293</v>
      </c>
      <c r="F5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2.2000000000000002</v>
      </c>
    </row>
    <row r="541" spans="1:6" x14ac:dyDescent="0.25">
      <c r="A541">
        <v>1728</v>
      </c>
      <c r="B541">
        <v>3</v>
      </c>
      <c r="C541" t="s">
        <v>8</v>
      </c>
      <c r="D541" s="30">
        <f t="shared" ca="1" si="8"/>
        <v>42742.493999999999</v>
      </c>
      <c r="E541" s="28">
        <f ca="1">VALUE(Tabla1[[#This Row],[Fecha]])-INT(Tabla1[[#This Row],[Fecha]])</f>
        <v>0.49399999999877764</v>
      </c>
      <c r="F5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542" spans="1:6" x14ac:dyDescent="0.25">
      <c r="A542">
        <v>2333</v>
      </c>
      <c r="B542">
        <v>3</v>
      </c>
      <c r="C542" t="s">
        <v>8</v>
      </c>
      <c r="D542" s="30">
        <f t="shared" ca="1" si="8"/>
        <v>42741.389000000003</v>
      </c>
      <c r="E542" s="28">
        <f ca="1">VALUE(Tabla1[[#This Row],[Fecha]])-INT(Tabla1[[#This Row],[Fecha]])</f>
        <v>0.38900000000285218</v>
      </c>
      <c r="F5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15.6</v>
      </c>
    </row>
    <row r="543" spans="1:6" x14ac:dyDescent="0.25">
      <c r="A543">
        <v>829</v>
      </c>
      <c r="B543">
        <v>2</v>
      </c>
      <c r="C543" t="s">
        <v>7</v>
      </c>
      <c r="D543" s="30">
        <f t="shared" ca="1" si="8"/>
        <v>42743.756999999998</v>
      </c>
      <c r="E543" s="28">
        <f ca="1">VALUE(Tabla1[[#This Row],[Fecha]])-INT(Tabla1[[#This Row],[Fecha]])</f>
        <v>0.75699999999778811</v>
      </c>
      <c r="F5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544" spans="1:6" x14ac:dyDescent="0.25">
      <c r="A544">
        <v>7236</v>
      </c>
      <c r="B544">
        <v>10</v>
      </c>
      <c r="C544" t="s">
        <v>15</v>
      </c>
      <c r="D544" s="30">
        <f t="shared" ca="1" si="8"/>
        <v>42740.622000000003</v>
      </c>
      <c r="E544" s="28">
        <f ca="1">VALUE(Tabla1[[#This Row],[Fecha]])-INT(Tabla1[[#This Row],[Fecha]])</f>
        <v>0.6220000000030268</v>
      </c>
      <c r="F5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51.9</v>
      </c>
    </row>
    <row r="545" spans="1:6" x14ac:dyDescent="0.25">
      <c r="A545">
        <v>12017</v>
      </c>
      <c r="B545">
        <v>16</v>
      </c>
      <c r="C545" t="s">
        <v>21</v>
      </c>
      <c r="D545" s="30">
        <f t="shared" ca="1" si="8"/>
        <v>42739.603999999999</v>
      </c>
      <c r="E545" s="28">
        <f ca="1">VALUE(Tabla1[[#This Row],[Fecha]])-INT(Tabla1[[#This Row],[Fecha]])</f>
        <v>0.60399999999935972</v>
      </c>
      <c r="F5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49.8</v>
      </c>
    </row>
    <row r="546" spans="1:6" x14ac:dyDescent="0.25">
      <c r="A546">
        <v>5030</v>
      </c>
      <c r="B546">
        <v>7</v>
      </c>
      <c r="C546" t="s">
        <v>12</v>
      </c>
      <c r="D546" s="30">
        <f t="shared" ca="1" si="8"/>
        <v>42737.595000000001</v>
      </c>
      <c r="E546" s="28">
        <f ca="1">VALUE(Tabla1[[#This Row],[Fecha]])-INT(Tabla1[[#This Row],[Fecha]])</f>
        <v>0.59500000000116415</v>
      </c>
      <c r="F5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50.3</v>
      </c>
    </row>
    <row r="547" spans="1:6" x14ac:dyDescent="0.25">
      <c r="A547">
        <v>8119</v>
      </c>
      <c r="B547">
        <v>11</v>
      </c>
      <c r="C547" t="s">
        <v>16</v>
      </c>
      <c r="D547" s="30">
        <f t="shared" ca="1" si="8"/>
        <v>42738.697999999997</v>
      </c>
      <c r="E547" s="28">
        <f ca="1">VALUE(Tabla1[[#This Row],[Fecha]])-INT(Tabla1[[#This Row],[Fecha]])</f>
        <v>0.69799999999668216</v>
      </c>
      <c r="F5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548" spans="1:6" x14ac:dyDescent="0.25">
      <c r="A548">
        <v>4842</v>
      </c>
      <c r="B548">
        <v>7</v>
      </c>
      <c r="C548" t="s">
        <v>12</v>
      </c>
      <c r="D548" s="30">
        <f t="shared" ca="1" si="8"/>
        <v>42743.627</v>
      </c>
      <c r="E548" s="28">
        <f ca="1">VALUE(Tabla1[[#This Row],[Fecha]])-INT(Tabla1[[#This Row],[Fecha]])</f>
        <v>0.62700000000040745</v>
      </c>
      <c r="F5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22.3</v>
      </c>
    </row>
    <row r="549" spans="1:6" x14ac:dyDescent="0.25">
      <c r="A549">
        <v>4900</v>
      </c>
      <c r="B549">
        <v>7</v>
      </c>
      <c r="C549" t="s">
        <v>12</v>
      </c>
      <c r="D549" s="30">
        <f t="shared" ca="1" si="8"/>
        <v>42739.809000000001</v>
      </c>
      <c r="E549" s="28">
        <f ca="1">VALUE(Tabla1[[#This Row],[Fecha]])-INT(Tabla1[[#This Row],[Fecha]])</f>
        <v>0.80900000000110595</v>
      </c>
      <c r="F5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550" spans="1:6" x14ac:dyDescent="0.25">
      <c r="A550">
        <v>1182</v>
      </c>
      <c r="B550">
        <v>2</v>
      </c>
      <c r="C550" t="s">
        <v>7</v>
      </c>
      <c r="D550" s="30">
        <f t="shared" ca="1" si="8"/>
        <v>42738.330999999998</v>
      </c>
      <c r="E550" s="28">
        <f ca="1">VALUE(Tabla1[[#This Row],[Fecha]])-INT(Tabla1[[#This Row],[Fecha]])</f>
        <v>0.33099999999831198</v>
      </c>
      <c r="F5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14.9</v>
      </c>
    </row>
    <row r="551" spans="1:6" x14ac:dyDescent="0.25">
      <c r="A551">
        <v>8115</v>
      </c>
      <c r="B551">
        <v>11</v>
      </c>
      <c r="C551" t="s">
        <v>16</v>
      </c>
      <c r="D551" s="30">
        <f t="shared" ca="1" si="8"/>
        <v>42742.656999999999</v>
      </c>
      <c r="E551" s="28">
        <f ca="1">VALUE(Tabla1[[#This Row],[Fecha]])-INT(Tabla1[[#This Row],[Fecha]])</f>
        <v>0.6569999999992433</v>
      </c>
      <c r="F5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14.9</v>
      </c>
    </row>
    <row r="552" spans="1:6" x14ac:dyDescent="0.25">
      <c r="A552">
        <v>1986</v>
      </c>
      <c r="B552">
        <v>3</v>
      </c>
      <c r="C552" t="s">
        <v>8</v>
      </c>
      <c r="D552" s="30">
        <f t="shared" ca="1" si="8"/>
        <v>42743.444000000003</v>
      </c>
      <c r="E552" s="28">
        <f ca="1">VALUE(Tabla1[[#This Row],[Fecha]])-INT(Tabla1[[#This Row],[Fecha]])</f>
        <v>0.44400000000314321</v>
      </c>
      <c r="F5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9.8000000000000007</v>
      </c>
    </row>
    <row r="553" spans="1:6" x14ac:dyDescent="0.25">
      <c r="A553">
        <v>7346</v>
      </c>
      <c r="B553">
        <v>10</v>
      </c>
      <c r="C553" t="s">
        <v>15</v>
      </c>
      <c r="D553" s="30">
        <f t="shared" ca="1" si="8"/>
        <v>42739.667999999998</v>
      </c>
      <c r="E553" s="28">
        <f ca="1">VALUE(Tabla1[[#This Row],[Fecha]])-INT(Tabla1[[#This Row],[Fecha]])</f>
        <v>0.66799999999784632</v>
      </c>
      <c r="F5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554" spans="1:6" x14ac:dyDescent="0.25">
      <c r="A554">
        <v>7404</v>
      </c>
      <c r="B554">
        <v>10</v>
      </c>
      <c r="C554" t="s">
        <v>15</v>
      </c>
      <c r="D554" s="30">
        <f t="shared" ca="1" si="8"/>
        <v>42739.324000000001</v>
      </c>
      <c r="E554" s="28">
        <f ca="1">VALUE(Tabla1[[#This Row],[Fecha]])-INT(Tabla1[[#This Row],[Fecha]])</f>
        <v>0.32400000000052387</v>
      </c>
      <c r="F5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14.2</v>
      </c>
    </row>
    <row r="555" spans="1:6" x14ac:dyDescent="0.25">
      <c r="A555">
        <v>1711</v>
      </c>
      <c r="B555">
        <v>3</v>
      </c>
      <c r="C555" t="s">
        <v>8</v>
      </c>
      <c r="D555" s="30">
        <f t="shared" ca="1" si="8"/>
        <v>42743.336000000003</v>
      </c>
      <c r="E555" s="28">
        <f ca="1">VALUE(Tabla1[[#This Row],[Fecha]])-INT(Tabla1[[#This Row],[Fecha]])</f>
        <v>0.33600000000296859</v>
      </c>
      <c r="F5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5.3</v>
      </c>
    </row>
    <row r="556" spans="1:6" x14ac:dyDescent="0.25">
      <c r="A556">
        <v>1958</v>
      </c>
      <c r="B556">
        <v>3</v>
      </c>
      <c r="C556" t="s">
        <v>8</v>
      </c>
      <c r="D556" s="30">
        <f t="shared" ca="1" si="8"/>
        <v>42742.375999999997</v>
      </c>
      <c r="E556" s="28">
        <f ca="1">VALUE(Tabla1[[#This Row],[Fecha]])-INT(Tabla1[[#This Row],[Fecha]])</f>
        <v>0.37599999999656575</v>
      </c>
      <c r="F5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13.5</v>
      </c>
    </row>
    <row r="557" spans="1:6" x14ac:dyDescent="0.25">
      <c r="A557">
        <v>2674</v>
      </c>
      <c r="B557">
        <v>4</v>
      </c>
      <c r="C557" t="s">
        <v>9</v>
      </c>
      <c r="D557" s="30">
        <f t="shared" ca="1" si="8"/>
        <v>42739.542000000001</v>
      </c>
      <c r="E557" s="28">
        <f ca="1">VALUE(Tabla1[[#This Row],[Fecha]])-INT(Tabla1[[#This Row],[Fecha]])</f>
        <v>0.54200000000128057</v>
      </c>
      <c r="F5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558" spans="1:6" x14ac:dyDescent="0.25">
      <c r="A558">
        <v>2733</v>
      </c>
      <c r="B558">
        <v>4</v>
      </c>
      <c r="C558" t="s">
        <v>9</v>
      </c>
      <c r="D558" s="30">
        <f t="shared" ca="1" si="8"/>
        <v>42743.745000000003</v>
      </c>
      <c r="E558" s="28">
        <f ca="1">VALUE(Tabla1[[#This Row],[Fecha]])-INT(Tabla1[[#This Row],[Fecha]])</f>
        <v>0.74500000000261934</v>
      </c>
      <c r="F5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559" spans="1:6" x14ac:dyDescent="0.25">
      <c r="A559">
        <v>5642</v>
      </c>
      <c r="B559">
        <v>8</v>
      </c>
      <c r="C559" t="s">
        <v>13</v>
      </c>
      <c r="D559" s="30">
        <f t="shared" ca="1" si="8"/>
        <v>42741.646000000001</v>
      </c>
      <c r="E559" s="28">
        <f ca="1">VALUE(Tabla1[[#This Row],[Fecha]])-INT(Tabla1[[#This Row],[Fecha]])</f>
        <v>0.64600000000064028</v>
      </c>
      <c r="F5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33.799999999999997</v>
      </c>
    </row>
    <row r="560" spans="1:6" x14ac:dyDescent="0.25">
      <c r="A560">
        <v>891</v>
      </c>
      <c r="B560">
        <v>2</v>
      </c>
      <c r="C560" t="s">
        <v>7</v>
      </c>
      <c r="D560" s="30">
        <f t="shared" ca="1" si="8"/>
        <v>42740.510999999999</v>
      </c>
      <c r="E560" s="28">
        <f ca="1">VALUE(Tabla1[[#This Row],[Fecha]])-INT(Tabla1[[#This Row],[Fecha]])</f>
        <v>0.51099999999860302</v>
      </c>
      <c r="F5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2.8</v>
      </c>
    </row>
    <row r="561" spans="1:6" x14ac:dyDescent="0.25">
      <c r="A561">
        <v>5634</v>
      </c>
      <c r="B561">
        <v>8</v>
      </c>
      <c r="C561" t="s">
        <v>13</v>
      </c>
      <c r="D561" s="30">
        <f t="shared" ca="1" si="8"/>
        <v>42740.343999999997</v>
      </c>
      <c r="E561" s="28">
        <f ca="1">VALUE(Tabla1[[#This Row],[Fecha]])-INT(Tabla1[[#This Row],[Fecha]])</f>
        <v>0.34399999999732245</v>
      </c>
      <c r="F5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11.3</v>
      </c>
    </row>
    <row r="562" spans="1:6" x14ac:dyDescent="0.25">
      <c r="A562">
        <v>2495</v>
      </c>
      <c r="B562">
        <v>4</v>
      </c>
      <c r="C562" t="s">
        <v>9</v>
      </c>
      <c r="D562" s="30">
        <f t="shared" ca="1" si="8"/>
        <v>42741.419000000002</v>
      </c>
      <c r="E562" s="28">
        <f ca="1">VALUE(Tabla1[[#This Row],[Fecha]])-INT(Tabla1[[#This Row],[Fecha]])</f>
        <v>0.41900000000168802</v>
      </c>
      <c r="F5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</v>
      </c>
    </row>
    <row r="563" spans="1:6" x14ac:dyDescent="0.25">
      <c r="A563">
        <v>14421</v>
      </c>
      <c r="B563">
        <v>19</v>
      </c>
      <c r="C563" t="s">
        <v>24</v>
      </c>
      <c r="D563" s="30">
        <f t="shared" ca="1" si="8"/>
        <v>42738.546000000002</v>
      </c>
      <c r="E563" s="28">
        <f ca="1">VALUE(Tabla1[[#This Row],[Fecha]])-INT(Tabla1[[#This Row],[Fecha]])</f>
        <v>0.54600000000209548</v>
      </c>
      <c r="F5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47.3</v>
      </c>
    </row>
    <row r="564" spans="1:6" x14ac:dyDescent="0.25">
      <c r="A564">
        <v>917</v>
      </c>
      <c r="B564">
        <v>2</v>
      </c>
      <c r="C564" t="s">
        <v>7</v>
      </c>
      <c r="D564" s="30">
        <f t="shared" ca="1" si="8"/>
        <v>42740.495999999999</v>
      </c>
      <c r="E564" s="28">
        <f ca="1">VALUE(Tabla1[[#This Row],[Fecha]])-INT(Tabla1[[#This Row],[Fecha]])</f>
        <v>0.49599999999918509</v>
      </c>
      <c r="F5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565" spans="1:6" x14ac:dyDescent="0.25">
      <c r="A565">
        <v>14441</v>
      </c>
      <c r="B565">
        <v>19</v>
      </c>
      <c r="C565" t="s">
        <v>24</v>
      </c>
      <c r="D565" s="30">
        <f t="shared" ca="1" si="8"/>
        <v>42741.35</v>
      </c>
      <c r="E565" s="28">
        <f ca="1">VALUE(Tabla1[[#This Row],[Fecha]])-INT(Tabla1[[#This Row],[Fecha]])</f>
        <v>0.34999999999854481</v>
      </c>
      <c r="F5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6.5</v>
      </c>
    </row>
    <row r="566" spans="1:6" x14ac:dyDescent="0.25">
      <c r="A566">
        <v>16033</v>
      </c>
      <c r="B566">
        <v>21</v>
      </c>
      <c r="C566" t="s">
        <v>26</v>
      </c>
      <c r="D566" s="30">
        <f t="shared" ca="1" si="8"/>
        <v>42739.423999999999</v>
      </c>
      <c r="E566" s="28">
        <f ca="1">VALUE(Tabla1[[#This Row],[Fecha]])-INT(Tabla1[[#This Row],[Fecha]])</f>
        <v>0.42399999999906868</v>
      </c>
      <c r="F5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5.3</v>
      </c>
    </row>
    <row r="567" spans="1:6" x14ac:dyDescent="0.25">
      <c r="A567">
        <v>1908</v>
      </c>
      <c r="B567">
        <v>3</v>
      </c>
      <c r="C567" t="s">
        <v>8</v>
      </c>
      <c r="D567" s="30">
        <f t="shared" ca="1" si="8"/>
        <v>42741.502999999997</v>
      </c>
      <c r="E567" s="28">
        <f ca="1">VALUE(Tabla1[[#This Row],[Fecha]])-INT(Tabla1[[#This Row],[Fecha]])</f>
        <v>0.5029999999969732</v>
      </c>
      <c r="F5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1.8</v>
      </c>
    </row>
    <row r="568" spans="1:6" x14ac:dyDescent="0.25">
      <c r="A568">
        <v>5089</v>
      </c>
      <c r="B568">
        <v>7</v>
      </c>
      <c r="C568" t="s">
        <v>12</v>
      </c>
      <c r="D568" s="30">
        <f t="shared" ca="1" si="8"/>
        <v>42737.728000000003</v>
      </c>
      <c r="E568" s="28">
        <f ca="1">VALUE(Tabla1[[#This Row],[Fecha]])-INT(Tabla1[[#This Row],[Fecha]])</f>
        <v>0.72800000000279397</v>
      </c>
      <c r="F5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569" spans="1:6" x14ac:dyDescent="0.25">
      <c r="A569">
        <v>2175</v>
      </c>
      <c r="B569">
        <v>3</v>
      </c>
      <c r="C569" t="s">
        <v>8</v>
      </c>
      <c r="D569" s="30">
        <f t="shared" ca="1" si="8"/>
        <v>42741.597999999998</v>
      </c>
      <c r="E569" s="28">
        <f ca="1">VALUE(Tabla1[[#This Row],[Fecha]])-INT(Tabla1[[#This Row],[Fecha]])</f>
        <v>0.59799999999813735</v>
      </c>
      <c r="F5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11.3</v>
      </c>
    </row>
    <row r="570" spans="1:6" x14ac:dyDescent="0.25">
      <c r="A570">
        <v>9610</v>
      </c>
      <c r="B570">
        <v>13</v>
      </c>
      <c r="C570" t="s">
        <v>18</v>
      </c>
      <c r="D570" s="30">
        <f t="shared" ca="1" si="8"/>
        <v>42740.421000000002</v>
      </c>
      <c r="E570" s="28">
        <f ca="1">VALUE(Tabla1[[#This Row],[Fecha]])-INT(Tabla1[[#This Row],[Fecha]])</f>
        <v>0.42100000000209548</v>
      </c>
      <c r="F5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1.4</v>
      </c>
    </row>
    <row r="571" spans="1:6" x14ac:dyDescent="0.25">
      <c r="A571">
        <v>2203</v>
      </c>
      <c r="B571">
        <v>3</v>
      </c>
      <c r="C571" t="s">
        <v>8</v>
      </c>
      <c r="D571" s="30">
        <f t="shared" ca="1" si="8"/>
        <v>42741.523999999998</v>
      </c>
      <c r="E571" s="28">
        <f ca="1">VALUE(Tabla1[[#This Row],[Fecha]])-INT(Tabla1[[#This Row],[Fecha]])</f>
        <v>0.52399999999761349</v>
      </c>
      <c r="F5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6.8</v>
      </c>
    </row>
    <row r="572" spans="1:6" x14ac:dyDescent="0.25">
      <c r="A572">
        <v>1777</v>
      </c>
      <c r="B572">
        <v>3</v>
      </c>
      <c r="C572" t="s">
        <v>8</v>
      </c>
      <c r="D572" s="30">
        <f t="shared" ca="1" si="8"/>
        <v>42739.815999999999</v>
      </c>
      <c r="E572" s="28">
        <f ca="1">VALUE(Tabla1[[#This Row],[Fecha]])-INT(Tabla1[[#This Row],[Fecha]])</f>
        <v>0.81599999999889405</v>
      </c>
      <c r="F5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573" spans="1:6" x14ac:dyDescent="0.25">
      <c r="A573">
        <v>5038</v>
      </c>
      <c r="B573">
        <v>7</v>
      </c>
      <c r="C573" t="s">
        <v>12</v>
      </c>
      <c r="D573" s="30">
        <f t="shared" ca="1" si="8"/>
        <v>42741.603999999999</v>
      </c>
      <c r="E573" s="28">
        <f ca="1">VALUE(Tabla1[[#This Row],[Fecha]])-INT(Tabla1[[#This Row],[Fecha]])</f>
        <v>0.60399999999935972</v>
      </c>
      <c r="F5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35</v>
      </c>
    </row>
    <row r="574" spans="1:6" x14ac:dyDescent="0.25">
      <c r="A574">
        <v>923</v>
      </c>
      <c r="B574">
        <v>2</v>
      </c>
      <c r="C574" t="s">
        <v>7</v>
      </c>
      <c r="D574" s="30">
        <f t="shared" ca="1" si="8"/>
        <v>42739.425999999999</v>
      </c>
      <c r="E574" s="28">
        <f ca="1">VALUE(Tabla1[[#This Row],[Fecha]])-INT(Tabla1[[#This Row],[Fecha]])</f>
        <v>0.42599999999947613</v>
      </c>
      <c r="F5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5.9</v>
      </c>
    </row>
    <row r="575" spans="1:6" x14ac:dyDescent="0.25">
      <c r="A575">
        <v>1113</v>
      </c>
      <c r="B575">
        <v>2</v>
      </c>
      <c r="C575" t="s">
        <v>7</v>
      </c>
      <c r="D575" s="30">
        <f t="shared" ca="1" si="8"/>
        <v>42737.74</v>
      </c>
      <c r="E575" s="28">
        <f ca="1">VALUE(Tabla1[[#This Row],[Fecha]])-INT(Tabla1[[#This Row],[Fecha]])</f>
        <v>0.73999999999796273</v>
      </c>
      <c r="F5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576" spans="1:6" x14ac:dyDescent="0.25">
      <c r="A576">
        <v>944</v>
      </c>
      <c r="B576">
        <v>2</v>
      </c>
      <c r="C576" t="s">
        <v>7</v>
      </c>
      <c r="D576" s="30">
        <f t="shared" ca="1" si="8"/>
        <v>42743.351000000002</v>
      </c>
      <c r="E576" s="28">
        <f ca="1">VALUE(Tabla1[[#This Row],[Fecha]])-INT(Tabla1[[#This Row],[Fecha]])</f>
        <v>0.35100000000238651</v>
      </c>
      <c r="F5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9.5</v>
      </c>
    </row>
    <row r="577" spans="1:6" x14ac:dyDescent="0.25">
      <c r="A577">
        <v>1605</v>
      </c>
      <c r="B577">
        <v>3</v>
      </c>
      <c r="C577" t="s">
        <v>8</v>
      </c>
      <c r="D577" s="30">
        <f t="shared" ca="1" si="8"/>
        <v>42742.364000000001</v>
      </c>
      <c r="E577" s="28">
        <f ca="1">VALUE(Tabla1[[#This Row],[Fecha]])-INT(Tabla1[[#This Row],[Fecha]])</f>
        <v>0.36400000000139698</v>
      </c>
      <c r="F5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5.5</v>
      </c>
    </row>
    <row r="578" spans="1:6" x14ac:dyDescent="0.25">
      <c r="A578">
        <v>2808</v>
      </c>
      <c r="B578">
        <v>4</v>
      </c>
      <c r="C578" t="s">
        <v>9</v>
      </c>
      <c r="D578" s="30">
        <f t="shared" ca="1" si="8"/>
        <v>42743.525999999998</v>
      </c>
      <c r="E578" s="28">
        <f ca="1">VALUE(Tabla1[[#This Row],[Fecha]])-INT(Tabla1[[#This Row],[Fecha]])</f>
        <v>0.52599999999802094</v>
      </c>
      <c r="F5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2.9</v>
      </c>
    </row>
    <row r="579" spans="1:6" x14ac:dyDescent="0.25">
      <c r="A579">
        <v>2180</v>
      </c>
      <c r="B579">
        <v>3</v>
      </c>
      <c r="C579" t="s">
        <v>8</v>
      </c>
      <c r="D579" s="30">
        <f t="shared" ca="1" si="8"/>
        <v>42740.785000000003</v>
      </c>
      <c r="E579" s="28">
        <f ca="1">VALUE(Tabla1[[#This Row],[Fecha]])-INT(Tabla1[[#This Row],[Fecha]])</f>
        <v>0.78500000000349246</v>
      </c>
      <c r="F5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</v>
      </c>
    </row>
    <row r="580" spans="1:6" x14ac:dyDescent="0.25">
      <c r="A580">
        <v>2638</v>
      </c>
      <c r="B580">
        <v>4</v>
      </c>
      <c r="C580" t="s">
        <v>9</v>
      </c>
      <c r="D580" s="30">
        <f t="shared" ref="D580:D643" ca="1" si="9">RANDBETWEEN($K$5,$L$5)+(RANDBETWEEN($K$8*1000,$L$8*1000)/1000)</f>
        <v>42742.809000000001</v>
      </c>
      <c r="E580" s="28">
        <f ca="1">VALUE(Tabla1[[#This Row],[Fecha]])-INT(Tabla1[[#This Row],[Fecha]])</f>
        <v>0.80900000000110595</v>
      </c>
      <c r="F5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581" spans="1:6" x14ac:dyDescent="0.25">
      <c r="A581">
        <v>8081</v>
      </c>
      <c r="B581">
        <v>11</v>
      </c>
      <c r="C581" t="s">
        <v>16</v>
      </c>
      <c r="D581" s="30">
        <f t="shared" ca="1" si="9"/>
        <v>42741.341</v>
      </c>
      <c r="E581" s="28">
        <f ca="1">VALUE(Tabla1[[#This Row],[Fecha]])-INT(Tabla1[[#This Row],[Fecha]])</f>
        <v>0.34100000000034925</v>
      </c>
      <c r="F5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8.9</v>
      </c>
    </row>
    <row r="582" spans="1:6" x14ac:dyDescent="0.25">
      <c r="A582">
        <v>8822</v>
      </c>
      <c r="B582">
        <v>12</v>
      </c>
      <c r="C582" t="s">
        <v>17</v>
      </c>
      <c r="D582" s="30">
        <f t="shared" ca="1" si="9"/>
        <v>42743.377</v>
      </c>
      <c r="E582" s="28">
        <f ca="1">VALUE(Tabla1[[#This Row],[Fecha]])-INT(Tabla1[[#This Row],[Fecha]])</f>
        <v>0.37700000000040745</v>
      </c>
      <c r="F5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583" spans="1:6" x14ac:dyDescent="0.25">
      <c r="A583">
        <v>2169</v>
      </c>
      <c r="B583">
        <v>3</v>
      </c>
      <c r="C583" t="s">
        <v>8</v>
      </c>
      <c r="D583" s="30">
        <f t="shared" ca="1" si="9"/>
        <v>42740.495999999999</v>
      </c>
      <c r="E583" s="28">
        <f ca="1">VALUE(Tabla1[[#This Row],[Fecha]])-INT(Tabla1[[#This Row],[Fecha]])</f>
        <v>0.49599999999918509</v>
      </c>
      <c r="F5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</v>
      </c>
    </row>
    <row r="584" spans="1:6" x14ac:dyDescent="0.25">
      <c r="A584">
        <v>2191</v>
      </c>
      <c r="B584">
        <v>3</v>
      </c>
      <c r="C584" t="s">
        <v>8</v>
      </c>
      <c r="D584" s="30">
        <f t="shared" ca="1" si="9"/>
        <v>42740.411</v>
      </c>
      <c r="E584" s="28">
        <f ca="1">VALUE(Tabla1[[#This Row],[Fecha]])-INT(Tabla1[[#This Row],[Fecha]])</f>
        <v>0.41100000000005821</v>
      </c>
      <c r="F5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14.1</v>
      </c>
    </row>
    <row r="585" spans="1:6" x14ac:dyDescent="0.25">
      <c r="A585">
        <v>34</v>
      </c>
      <c r="B585">
        <v>1</v>
      </c>
      <c r="C585" t="s">
        <v>6</v>
      </c>
      <c r="D585" s="30">
        <f t="shared" ca="1" si="9"/>
        <v>42743.417999999998</v>
      </c>
      <c r="E585" s="28">
        <f ca="1">VALUE(Tabla1[[#This Row],[Fecha]])-INT(Tabla1[[#This Row],[Fecha]])</f>
        <v>0.41799999999784632</v>
      </c>
      <c r="F5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1.3</v>
      </c>
    </row>
    <row r="586" spans="1:6" x14ac:dyDescent="0.25">
      <c r="A586">
        <v>2516</v>
      </c>
      <c r="B586">
        <v>4</v>
      </c>
      <c r="C586" t="s">
        <v>9</v>
      </c>
      <c r="D586" s="30">
        <f t="shared" ca="1" si="9"/>
        <v>42737.563000000002</v>
      </c>
      <c r="E586" s="28">
        <f ca="1">VALUE(Tabla1[[#This Row],[Fecha]])-INT(Tabla1[[#This Row],[Fecha]])</f>
        <v>0.56300000000192085</v>
      </c>
      <c r="F5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30.2</v>
      </c>
    </row>
    <row r="587" spans="1:6" x14ac:dyDescent="0.25">
      <c r="A587">
        <v>7428</v>
      </c>
      <c r="B587">
        <v>10</v>
      </c>
      <c r="C587" t="s">
        <v>15</v>
      </c>
      <c r="D587" s="30">
        <f t="shared" ca="1" si="9"/>
        <v>42741.745999999999</v>
      </c>
      <c r="E587" s="28">
        <f ca="1">VALUE(Tabla1[[#This Row],[Fecha]])-INT(Tabla1[[#This Row],[Fecha]])</f>
        <v>0.74599999999918509</v>
      </c>
      <c r="F5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588" spans="1:6" x14ac:dyDescent="0.25">
      <c r="A588">
        <v>2316</v>
      </c>
      <c r="B588">
        <v>3</v>
      </c>
      <c r="C588" t="s">
        <v>8</v>
      </c>
      <c r="D588" s="30">
        <f t="shared" ca="1" si="9"/>
        <v>42743.673999999999</v>
      </c>
      <c r="E588" s="28">
        <f ca="1">VALUE(Tabla1[[#This Row],[Fecha]])-INT(Tabla1[[#This Row],[Fecha]])</f>
        <v>0.67399999999906868</v>
      </c>
      <c r="F5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589" spans="1:6" x14ac:dyDescent="0.25">
      <c r="A589">
        <v>2323</v>
      </c>
      <c r="B589">
        <v>3</v>
      </c>
      <c r="C589" t="s">
        <v>8</v>
      </c>
      <c r="D589" s="30">
        <f t="shared" ca="1" si="9"/>
        <v>42740.576999999997</v>
      </c>
      <c r="E589" s="28">
        <f ca="1">VALUE(Tabla1[[#This Row],[Fecha]])-INT(Tabla1[[#This Row],[Fecha]])</f>
        <v>0.57699999999749707</v>
      </c>
      <c r="F5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29.9</v>
      </c>
    </row>
    <row r="590" spans="1:6" x14ac:dyDescent="0.25">
      <c r="A590">
        <v>2408</v>
      </c>
      <c r="B590">
        <v>4</v>
      </c>
      <c r="C590" t="s">
        <v>9</v>
      </c>
      <c r="D590" s="30">
        <f t="shared" ca="1" si="9"/>
        <v>42740.531999999999</v>
      </c>
      <c r="E590" s="28">
        <f ca="1">VALUE(Tabla1[[#This Row],[Fecha]])-INT(Tabla1[[#This Row],[Fecha]])</f>
        <v>0.5319999999992433</v>
      </c>
      <c r="F5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4.2</v>
      </c>
    </row>
    <row r="591" spans="1:6" x14ac:dyDescent="0.25">
      <c r="A591">
        <v>1283</v>
      </c>
      <c r="B591">
        <v>2</v>
      </c>
      <c r="C591" t="s">
        <v>7</v>
      </c>
      <c r="D591" s="30">
        <f t="shared" ca="1" si="9"/>
        <v>42739.527000000002</v>
      </c>
      <c r="E591" s="28">
        <f ca="1">VALUE(Tabla1[[#This Row],[Fecha]])-INT(Tabla1[[#This Row],[Fecha]])</f>
        <v>0.52700000000186265</v>
      </c>
      <c r="F5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4.5999999999999996</v>
      </c>
    </row>
    <row r="592" spans="1:6" x14ac:dyDescent="0.25">
      <c r="A592">
        <v>3221</v>
      </c>
      <c r="B592">
        <v>5</v>
      </c>
      <c r="C592" t="s">
        <v>10</v>
      </c>
      <c r="D592" s="30">
        <f t="shared" ca="1" si="9"/>
        <v>42740.77</v>
      </c>
      <c r="E592" s="28">
        <f ca="1">VALUE(Tabla1[[#This Row],[Fecha]])-INT(Tabla1[[#This Row],[Fecha]])</f>
        <v>0.76999999999679858</v>
      </c>
      <c r="F5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593" spans="1:6" x14ac:dyDescent="0.25">
      <c r="A593">
        <v>8127</v>
      </c>
      <c r="B593">
        <v>11</v>
      </c>
      <c r="C593" t="s">
        <v>16</v>
      </c>
      <c r="D593" s="30">
        <f t="shared" ca="1" si="9"/>
        <v>42739.523000000001</v>
      </c>
      <c r="E593" s="28">
        <f ca="1">VALUE(Tabla1[[#This Row],[Fecha]])-INT(Tabla1[[#This Row],[Fecha]])</f>
        <v>0.52300000000104774</v>
      </c>
      <c r="F5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594" spans="1:6" x14ac:dyDescent="0.25">
      <c r="A594">
        <v>2529</v>
      </c>
      <c r="B594">
        <v>4</v>
      </c>
      <c r="C594" t="s">
        <v>9</v>
      </c>
      <c r="D594" s="30">
        <f t="shared" ca="1" si="9"/>
        <v>42737.383999999998</v>
      </c>
      <c r="E594" s="28">
        <f ca="1">VALUE(Tabla1[[#This Row],[Fecha]])-INT(Tabla1[[#This Row],[Fecha]])</f>
        <v>0.38399999999819556</v>
      </c>
      <c r="F5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10.3</v>
      </c>
    </row>
    <row r="595" spans="1:6" x14ac:dyDescent="0.25">
      <c r="A595">
        <v>2363</v>
      </c>
      <c r="B595">
        <v>3</v>
      </c>
      <c r="C595" t="s">
        <v>8</v>
      </c>
      <c r="D595" s="30">
        <f t="shared" ca="1" si="9"/>
        <v>42737.502999999997</v>
      </c>
      <c r="E595" s="28">
        <f ca="1">VALUE(Tabla1[[#This Row],[Fecha]])-INT(Tabla1[[#This Row],[Fecha]])</f>
        <v>0.5029999999969732</v>
      </c>
      <c r="F5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5.8</v>
      </c>
    </row>
    <row r="596" spans="1:6" x14ac:dyDescent="0.25">
      <c r="A596">
        <v>7462</v>
      </c>
      <c r="B596">
        <v>10</v>
      </c>
      <c r="C596" t="s">
        <v>15</v>
      </c>
      <c r="D596" s="30">
        <f t="shared" ca="1" si="9"/>
        <v>42737.512000000002</v>
      </c>
      <c r="E596" s="28">
        <f ca="1">VALUE(Tabla1[[#This Row],[Fecha]])-INT(Tabla1[[#This Row],[Fecha]])</f>
        <v>0.51200000000244472</v>
      </c>
      <c r="F5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10.6</v>
      </c>
    </row>
    <row r="597" spans="1:6" x14ac:dyDescent="0.25">
      <c r="A597">
        <v>15221</v>
      </c>
      <c r="B597">
        <v>20</v>
      </c>
      <c r="C597" t="s">
        <v>25</v>
      </c>
      <c r="D597" s="30">
        <f t="shared" ca="1" si="9"/>
        <v>42737.661</v>
      </c>
      <c r="E597" s="28">
        <f ca="1">VALUE(Tabla1[[#This Row],[Fecha]])-INT(Tabla1[[#This Row],[Fecha]])</f>
        <v>0.66100000000005821</v>
      </c>
      <c r="F5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9.5</v>
      </c>
    </row>
    <row r="598" spans="1:6" x14ac:dyDescent="0.25">
      <c r="A598">
        <v>7248</v>
      </c>
      <c r="B598">
        <v>10</v>
      </c>
      <c r="C598" t="s">
        <v>15</v>
      </c>
      <c r="D598" s="30">
        <f t="shared" ca="1" si="9"/>
        <v>42741.677000000003</v>
      </c>
      <c r="E598" s="28">
        <f ca="1">VALUE(Tabla1[[#This Row],[Fecha]])-INT(Tabla1[[#This Row],[Fecha]])</f>
        <v>0.67700000000331784</v>
      </c>
      <c r="F5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599" spans="1:6" x14ac:dyDescent="0.25">
      <c r="A599">
        <v>1308</v>
      </c>
      <c r="B599">
        <v>2</v>
      </c>
      <c r="C599" t="s">
        <v>7</v>
      </c>
      <c r="D599" s="30">
        <f t="shared" ca="1" si="9"/>
        <v>42742.762000000002</v>
      </c>
      <c r="E599" s="28">
        <f ca="1">VALUE(Tabla1[[#This Row],[Fecha]])-INT(Tabla1[[#This Row],[Fecha]])</f>
        <v>0.76200000000244472</v>
      </c>
      <c r="F5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600" spans="1:6" x14ac:dyDescent="0.25">
      <c r="A600">
        <v>2739</v>
      </c>
      <c r="B600">
        <v>4</v>
      </c>
      <c r="C600" t="s">
        <v>9</v>
      </c>
      <c r="D600" s="30">
        <f t="shared" ca="1" si="9"/>
        <v>42743.724999999999</v>
      </c>
      <c r="E600" s="28">
        <f ca="1">VALUE(Tabla1[[#This Row],[Fecha]])-INT(Tabla1[[#This Row],[Fecha]])</f>
        <v>0.72499999999854481</v>
      </c>
      <c r="F6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601" spans="1:6" x14ac:dyDescent="0.25">
      <c r="A601">
        <v>4036</v>
      </c>
      <c r="B601">
        <v>6</v>
      </c>
      <c r="C601" t="s">
        <v>11</v>
      </c>
      <c r="D601" s="30">
        <f t="shared" ca="1" si="9"/>
        <v>42739.402999999998</v>
      </c>
      <c r="E601" s="28">
        <f ca="1">VALUE(Tabla1[[#This Row],[Fecha]])-INT(Tabla1[[#This Row],[Fecha]])</f>
        <v>0.40299999999842839</v>
      </c>
      <c r="F6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602" spans="1:6" x14ac:dyDescent="0.25">
      <c r="A602">
        <v>3</v>
      </c>
      <c r="B602">
        <v>1</v>
      </c>
      <c r="C602" t="s">
        <v>6</v>
      </c>
      <c r="D602" s="30">
        <f t="shared" ca="1" si="9"/>
        <v>42737.726000000002</v>
      </c>
      <c r="E602" s="28">
        <f ca="1">VALUE(Tabla1[[#This Row],[Fecha]])-INT(Tabla1[[#This Row],[Fecha]])</f>
        <v>0.72600000000238651</v>
      </c>
      <c r="F6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603" spans="1:6" x14ac:dyDescent="0.25">
      <c r="A603">
        <v>1911</v>
      </c>
      <c r="B603">
        <v>3</v>
      </c>
      <c r="C603" t="s">
        <v>8</v>
      </c>
      <c r="D603" s="30">
        <f t="shared" ca="1" si="9"/>
        <v>42738.766000000003</v>
      </c>
      <c r="E603" s="28">
        <f ca="1">VALUE(Tabla1[[#This Row],[Fecha]])-INT(Tabla1[[#This Row],[Fecha]])</f>
        <v>0.76600000000325963</v>
      </c>
      <c r="F6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604" spans="1:6" x14ac:dyDescent="0.25">
      <c r="A604">
        <v>2802</v>
      </c>
      <c r="B604">
        <v>4</v>
      </c>
      <c r="C604" t="s">
        <v>9</v>
      </c>
      <c r="D604" s="30">
        <f t="shared" ca="1" si="9"/>
        <v>42738.504000000001</v>
      </c>
      <c r="E604" s="28">
        <f ca="1">VALUE(Tabla1[[#This Row],[Fecha]])-INT(Tabla1[[#This Row],[Fecha]])</f>
        <v>0.50400000000081491</v>
      </c>
      <c r="F6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2.5</v>
      </c>
    </row>
    <row r="605" spans="1:6" x14ac:dyDescent="0.25">
      <c r="A605">
        <v>2704</v>
      </c>
      <c r="B605">
        <v>4</v>
      </c>
      <c r="C605" t="s">
        <v>9</v>
      </c>
      <c r="D605" s="30">
        <f t="shared" ca="1" si="9"/>
        <v>42743.404000000002</v>
      </c>
      <c r="E605" s="28">
        <f ca="1">VALUE(Tabla1[[#This Row],[Fecha]])-INT(Tabla1[[#This Row],[Fecha]])</f>
        <v>0.4040000000022701</v>
      </c>
      <c r="F6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606" spans="1:6" x14ac:dyDescent="0.25">
      <c r="A606">
        <v>7356</v>
      </c>
      <c r="B606">
        <v>10</v>
      </c>
      <c r="C606" t="s">
        <v>15</v>
      </c>
      <c r="D606" s="30">
        <f t="shared" ca="1" si="9"/>
        <v>42743.686000000002</v>
      </c>
      <c r="E606" s="28">
        <f ca="1">VALUE(Tabla1[[#This Row],[Fecha]])-INT(Tabla1[[#This Row],[Fecha]])</f>
        <v>0.6860000000015134</v>
      </c>
      <c r="F6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607" spans="1:6" x14ac:dyDescent="0.25">
      <c r="A607">
        <v>8071</v>
      </c>
      <c r="B607">
        <v>11</v>
      </c>
      <c r="C607" t="s">
        <v>16</v>
      </c>
      <c r="D607" s="30">
        <f t="shared" ca="1" si="9"/>
        <v>42742.34</v>
      </c>
      <c r="E607" s="28">
        <f ca="1">VALUE(Tabla1[[#This Row],[Fecha]])-INT(Tabla1[[#This Row],[Fecha]])</f>
        <v>0.33999999999650754</v>
      </c>
      <c r="F6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14.7</v>
      </c>
    </row>
    <row r="608" spans="1:6" x14ac:dyDescent="0.25">
      <c r="A608">
        <v>2448</v>
      </c>
      <c r="B608">
        <v>4</v>
      </c>
      <c r="C608" t="s">
        <v>9</v>
      </c>
      <c r="D608" s="30">
        <f t="shared" ca="1" si="9"/>
        <v>42740.62</v>
      </c>
      <c r="E608" s="28">
        <f ca="1">VALUE(Tabla1[[#This Row],[Fecha]])-INT(Tabla1[[#This Row],[Fecha]])</f>
        <v>0.62000000000261934</v>
      </c>
      <c r="F6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46.9</v>
      </c>
    </row>
    <row r="609" spans="1:6" x14ac:dyDescent="0.25">
      <c r="A609">
        <v>905</v>
      </c>
      <c r="B609">
        <v>2</v>
      </c>
      <c r="C609" t="s">
        <v>7</v>
      </c>
      <c r="D609" s="30">
        <f t="shared" ca="1" si="9"/>
        <v>42743.383000000002</v>
      </c>
      <c r="E609" s="28">
        <f ca="1">VALUE(Tabla1[[#This Row],[Fecha]])-INT(Tabla1[[#This Row],[Fecha]])</f>
        <v>0.38300000000162981</v>
      </c>
      <c r="F6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15.6</v>
      </c>
    </row>
    <row r="610" spans="1:6" x14ac:dyDescent="0.25">
      <c r="A610">
        <v>1279</v>
      </c>
      <c r="B610">
        <v>2</v>
      </c>
      <c r="C610" t="s">
        <v>7</v>
      </c>
      <c r="D610" s="30">
        <f t="shared" ca="1" si="9"/>
        <v>42741.531000000003</v>
      </c>
      <c r="E610" s="28">
        <f ca="1">VALUE(Tabla1[[#This Row],[Fecha]])-INT(Tabla1[[#This Row],[Fecha]])</f>
        <v>0.53100000000267755</v>
      </c>
      <c r="F6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611" spans="1:6" x14ac:dyDescent="0.25">
      <c r="A611">
        <v>1217</v>
      </c>
      <c r="B611">
        <v>2</v>
      </c>
      <c r="C611" t="s">
        <v>7</v>
      </c>
      <c r="D611" s="30">
        <f t="shared" ca="1" si="9"/>
        <v>42741.606</v>
      </c>
      <c r="E611" s="28">
        <f ca="1">VALUE(Tabla1[[#This Row],[Fecha]])-INT(Tabla1[[#This Row],[Fecha]])</f>
        <v>0.60599999999976717</v>
      </c>
      <c r="F6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17.399999999999999</v>
      </c>
    </row>
    <row r="612" spans="1:6" x14ac:dyDescent="0.25">
      <c r="A612">
        <v>16049</v>
      </c>
      <c r="B612">
        <v>21</v>
      </c>
      <c r="C612" t="s">
        <v>26</v>
      </c>
      <c r="D612" s="30">
        <f t="shared" ca="1" si="9"/>
        <v>42741.714999999997</v>
      </c>
      <c r="E612" s="28">
        <f ca="1">VALUE(Tabla1[[#This Row],[Fecha]])-INT(Tabla1[[#This Row],[Fecha]])</f>
        <v>0.71499999999650754</v>
      </c>
      <c r="F6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613" spans="1:6" x14ac:dyDescent="0.25">
      <c r="A613">
        <v>5601</v>
      </c>
      <c r="B613">
        <v>8</v>
      </c>
      <c r="C613" t="s">
        <v>13</v>
      </c>
      <c r="D613" s="30">
        <f t="shared" ca="1" si="9"/>
        <v>42738.588000000003</v>
      </c>
      <c r="E613" s="28">
        <f ca="1">VALUE(Tabla1[[#This Row],[Fecha]])-INT(Tabla1[[#This Row],[Fecha]])</f>
        <v>0.58800000000337604</v>
      </c>
      <c r="F6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14.1</v>
      </c>
    </row>
    <row r="614" spans="1:6" x14ac:dyDescent="0.25">
      <c r="A614">
        <v>7440</v>
      </c>
      <c r="B614">
        <v>10</v>
      </c>
      <c r="C614" t="s">
        <v>15</v>
      </c>
      <c r="D614" s="30">
        <f t="shared" ca="1" si="9"/>
        <v>42742.468000000001</v>
      </c>
      <c r="E614" s="28">
        <f ca="1">VALUE(Tabla1[[#This Row],[Fecha]])-INT(Tabla1[[#This Row],[Fecha]])</f>
        <v>0.4680000000007567</v>
      </c>
      <c r="F6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9.5</v>
      </c>
    </row>
    <row r="615" spans="1:6" x14ac:dyDescent="0.25">
      <c r="A615">
        <v>1225</v>
      </c>
      <c r="B615">
        <v>2</v>
      </c>
      <c r="C615" t="s">
        <v>7</v>
      </c>
      <c r="D615" s="30">
        <f t="shared" ca="1" si="9"/>
        <v>42742.813000000002</v>
      </c>
      <c r="E615" s="28">
        <f ca="1">VALUE(Tabla1[[#This Row],[Fecha]])-INT(Tabla1[[#This Row],[Fecha]])</f>
        <v>0.81300000000192085</v>
      </c>
      <c r="F6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616" spans="1:6" x14ac:dyDescent="0.25">
      <c r="A616">
        <v>2347</v>
      </c>
      <c r="B616">
        <v>3</v>
      </c>
      <c r="C616" t="s">
        <v>8</v>
      </c>
      <c r="D616" s="30">
        <f t="shared" ca="1" si="9"/>
        <v>42737.572</v>
      </c>
      <c r="E616" s="28">
        <f ca="1">VALUE(Tabla1[[#This Row],[Fecha]])-INT(Tabla1[[#This Row],[Fecha]])</f>
        <v>0.57200000000011642</v>
      </c>
      <c r="F6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50.3</v>
      </c>
    </row>
    <row r="617" spans="1:6" x14ac:dyDescent="0.25">
      <c r="A617">
        <v>1241</v>
      </c>
      <c r="B617">
        <v>2</v>
      </c>
      <c r="C617" t="s">
        <v>7</v>
      </c>
      <c r="D617" s="30">
        <f t="shared" ca="1" si="9"/>
        <v>42740.69</v>
      </c>
      <c r="E617" s="28">
        <f ca="1">VALUE(Tabla1[[#This Row],[Fecha]])-INT(Tabla1[[#This Row],[Fecha]])</f>
        <v>0.69000000000232831</v>
      </c>
      <c r="F6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618" spans="1:6" x14ac:dyDescent="0.25">
      <c r="A618">
        <v>1051</v>
      </c>
      <c r="B618">
        <v>2</v>
      </c>
      <c r="C618" t="s">
        <v>7</v>
      </c>
      <c r="D618" s="30">
        <f t="shared" ca="1" si="9"/>
        <v>42743.464</v>
      </c>
      <c r="E618" s="28">
        <f ca="1">VALUE(Tabla1[[#This Row],[Fecha]])-INT(Tabla1[[#This Row],[Fecha]])</f>
        <v>0.46399999999994179</v>
      </c>
      <c r="F6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1.5</v>
      </c>
    </row>
    <row r="619" spans="1:6" x14ac:dyDescent="0.25">
      <c r="A619">
        <v>5069</v>
      </c>
      <c r="B619">
        <v>7</v>
      </c>
      <c r="C619" t="s">
        <v>12</v>
      </c>
      <c r="D619" s="30">
        <f t="shared" ca="1" si="9"/>
        <v>42740.296999999999</v>
      </c>
      <c r="E619" s="28">
        <f ca="1">VALUE(Tabla1[[#This Row],[Fecha]])-INT(Tabla1[[#This Row],[Fecha]])</f>
        <v>0.29699999999866122</v>
      </c>
      <c r="F6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12.5</v>
      </c>
    </row>
    <row r="620" spans="1:6" x14ac:dyDescent="0.25">
      <c r="A620">
        <v>2321</v>
      </c>
      <c r="B620">
        <v>3</v>
      </c>
      <c r="C620" t="s">
        <v>8</v>
      </c>
      <c r="D620" s="30">
        <f t="shared" ca="1" si="9"/>
        <v>42741.731</v>
      </c>
      <c r="E620" s="28">
        <f ca="1">VALUE(Tabla1[[#This Row],[Fecha]])-INT(Tabla1[[#This Row],[Fecha]])</f>
        <v>0.73099999999976717</v>
      </c>
      <c r="F6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621" spans="1:6" x14ac:dyDescent="0.25">
      <c r="A621">
        <v>2684</v>
      </c>
      <c r="B621">
        <v>4</v>
      </c>
      <c r="C621" t="s">
        <v>9</v>
      </c>
      <c r="D621" s="30">
        <f t="shared" ca="1" si="9"/>
        <v>42738.476000000002</v>
      </c>
      <c r="E621" s="28">
        <f ca="1">VALUE(Tabla1[[#This Row],[Fecha]])-INT(Tabla1[[#This Row],[Fecha]])</f>
        <v>0.47600000000238651</v>
      </c>
      <c r="F6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4.9000000000000004</v>
      </c>
    </row>
    <row r="622" spans="1:6" x14ac:dyDescent="0.25">
      <c r="A622">
        <v>1053</v>
      </c>
      <c r="B622">
        <v>2</v>
      </c>
      <c r="C622" t="s">
        <v>7</v>
      </c>
      <c r="D622" s="30">
        <f t="shared" ca="1" si="9"/>
        <v>42740.815999999999</v>
      </c>
      <c r="E622" s="28">
        <f ca="1">VALUE(Tabla1[[#This Row],[Fecha]])-INT(Tabla1[[#This Row],[Fecha]])</f>
        <v>0.81599999999889405</v>
      </c>
      <c r="F6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623" spans="1:6" x14ac:dyDescent="0.25">
      <c r="A623">
        <v>1400</v>
      </c>
      <c r="B623">
        <v>2</v>
      </c>
      <c r="C623" t="s">
        <v>7</v>
      </c>
      <c r="D623" s="30">
        <f t="shared" ca="1" si="9"/>
        <v>42739.569000000003</v>
      </c>
      <c r="E623" s="28">
        <f ca="1">VALUE(Tabla1[[#This Row],[Fecha]])-INT(Tabla1[[#This Row],[Fecha]])</f>
        <v>0.56900000000314321</v>
      </c>
      <c r="F6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22.6</v>
      </c>
    </row>
    <row r="624" spans="1:6" x14ac:dyDescent="0.25">
      <c r="A624">
        <v>1790</v>
      </c>
      <c r="B624">
        <v>3</v>
      </c>
      <c r="C624" t="s">
        <v>8</v>
      </c>
      <c r="D624" s="30">
        <f t="shared" ca="1" si="9"/>
        <v>42741.535000000003</v>
      </c>
      <c r="E624" s="28">
        <f ca="1">VALUE(Tabla1[[#This Row],[Fecha]])-INT(Tabla1[[#This Row],[Fecha]])</f>
        <v>0.53500000000349246</v>
      </c>
      <c r="F6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5.3</v>
      </c>
    </row>
    <row r="625" spans="1:6" x14ac:dyDescent="0.25">
      <c r="A625">
        <v>12050</v>
      </c>
      <c r="B625">
        <v>16</v>
      </c>
      <c r="C625" t="s">
        <v>21</v>
      </c>
      <c r="D625" s="30">
        <f t="shared" ca="1" si="9"/>
        <v>42737.688999999998</v>
      </c>
      <c r="E625" s="28">
        <f ca="1">VALUE(Tabla1[[#This Row],[Fecha]])-INT(Tabla1[[#This Row],[Fecha]])</f>
        <v>0.6889999999984866</v>
      </c>
      <c r="F6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626" spans="1:6" x14ac:dyDescent="0.25">
      <c r="A626">
        <v>2054</v>
      </c>
      <c r="B626">
        <v>3</v>
      </c>
      <c r="C626" t="s">
        <v>8</v>
      </c>
      <c r="D626" s="30">
        <f t="shared" ca="1" si="9"/>
        <v>42739.646999999997</v>
      </c>
      <c r="E626" s="28">
        <f ca="1">VALUE(Tabla1[[#This Row],[Fecha]])-INT(Tabla1[[#This Row],[Fecha]])</f>
        <v>0.64699999999720603</v>
      </c>
      <c r="F6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43.5</v>
      </c>
    </row>
    <row r="627" spans="1:6" x14ac:dyDescent="0.25">
      <c r="A627">
        <v>1786</v>
      </c>
      <c r="B627">
        <v>3</v>
      </c>
      <c r="C627" t="s">
        <v>8</v>
      </c>
      <c r="D627" s="30">
        <f t="shared" ca="1" si="9"/>
        <v>42742.635999999999</v>
      </c>
      <c r="E627" s="28">
        <f ca="1">VALUE(Tabla1[[#This Row],[Fecha]])-INT(Tabla1[[#This Row],[Fecha]])</f>
        <v>0.63599999999860302</v>
      </c>
      <c r="F6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14.7</v>
      </c>
    </row>
    <row r="628" spans="1:6" x14ac:dyDescent="0.25">
      <c r="A628">
        <v>7290</v>
      </c>
      <c r="B628">
        <v>10</v>
      </c>
      <c r="C628" t="s">
        <v>15</v>
      </c>
      <c r="D628" s="30">
        <f t="shared" ca="1" si="9"/>
        <v>42743.487999999998</v>
      </c>
      <c r="E628" s="28">
        <f ca="1">VALUE(Tabla1[[#This Row],[Fecha]])-INT(Tabla1[[#This Row],[Fecha]])</f>
        <v>0.48799999999755528</v>
      </c>
      <c r="F6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9.9</v>
      </c>
    </row>
    <row r="629" spans="1:6" x14ac:dyDescent="0.25">
      <c r="A629">
        <v>14427</v>
      </c>
      <c r="B629">
        <v>19</v>
      </c>
      <c r="C629" t="s">
        <v>24</v>
      </c>
      <c r="D629" s="30">
        <f t="shared" ca="1" si="9"/>
        <v>42737.830999999998</v>
      </c>
      <c r="E629" s="28">
        <f ca="1">VALUE(Tabla1[[#This Row],[Fecha]])-INT(Tabla1[[#This Row],[Fecha]])</f>
        <v>0.83099999999831198</v>
      </c>
      <c r="F6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630" spans="1:6" x14ac:dyDescent="0.25">
      <c r="A630">
        <v>2593</v>
      </c>
      <c r="B630">
        <v>4</v>
      </c>
      <c r="C630" t="s">
        <v>9</v>
      </c>
      <c r="D630" s="30">
        <f t="shared" ca="1" si="9"/>
        <v>42740.487999999998</v>
      </c>
      <c r="E630" s="28">
        <f ca="1">VALUE(Tabla1[[#This Row],[Fecha]])-INT(Tabla1[[#This Row],[Fecha]])</f>
        <v>0.48799999999755528</v>
      </c>
      <c r="F6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631" spans="1:6" x14ac:dyDescent="0.25">
      <c r="A631">
        <v>4034</v>
      </c>
      <c r="B631">
        <v>6</v>
      </c>
      <c r="C631" t="s">
        <v>11</v>
      </c>
      <c r="D631" s="30">
        <f t="shared" ca="1" si="9"/>
        <v>42738.690999999999</v>
      </c>
      <c r="E631" s="28">
        <f ca="1">VALUE(Tabla1[[#This Row],[Fecha]])-INT(Tabla1[[#This Row],[Fecha]])</f>
        <v>0.69099999999889405</v>
      </c>
      <c r="F6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632" spans="1:6" x14ac:dyDescent="0.25">
      <c r="A632">
        <v>1368</v>
      </c>
      <c r="B632">
        <v>2</v>
      </c>
      <c r="C632" t="s">
        <v>7</v>
      </c>
      <c r="D632" s="30">
        <f t="shared" ca="1" si="9"/>
        <v>42737.453999999998</v>
      </c>
      <c r="E632" s="28">
        <f ca="1">VALUE(Tabla1[[#This Row],[Fecha]])-INT(Tabla1[[#This Row],[Fecha]])</f>
        <v>0.45399999999790452</v>
      </c>
      <c r="F6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5.0999999999999996</v>
      </c>
    </row>
    <row r="633" spans="1:6" x14ac:dyDescent="0.25">
      <c r="A633">
        <v>2775</v>
      </c>
      <c r="B633">
        <v>4</v>
      </c>
      <c r="C633" t="s">
        <v>9</v>
      </c>
      <c r="D633" s="30">
        <f t="shared" ca="1" si="9"/>
        <v>42741.423999999999</v>
      </c>
      <c r="E633" s="28">
        <f ca="1">VALUE(Tabla1[[#This Row],[Fecha]])-INT(Tabla1[[#This Row],[Fecha]])</f>
        <v>0.42399999999906868</v>
      </c>
      <c r="F6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6.7</v>
      </c>
    </row>
    <row r="634" spans="1:6" x14ac:dyDescent="0.25">
      <c r="A634">
        <v>12848</v>
      </c>
      <c r="B634">
        <v>17</v>
      </c>
      <c r="C634" t="s">
        <v>22</v>
      </c>
      <c r="D634" s="30">
        <f t="shared" ca="1" si="9"/>
        <v>42741.59</v>
      </c>
      <c r="E634" s="28">
        <f ca="1">VALUE(Tabla1[[#This Row],[Fecha]])-INT(Tabla1[[#This Row],[Fecha]])</f>
        <v>0.58999999999650754</v>
      </c>
      <c r="F6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31.1</v>
      </c>
    </row>
    <row r="635" spans="1:6" x14ac:dyDescent="0.25">
      <c r="A635">
        <v>1355</v>
      </c>
      <c r="B635">
        <v>2</v>
      </c>
      <c r="C635" t="s">
        <v>7</v>
      </c>
      <c r="D635" s="30">
        <f t="shared" ca="1" si="9"/>
        <v>42737.59</v>
      </c>
      <c r="E635" s="28">
        <f ca="1">VALUE(Tabla1[[#This Row],[Fecha]])-INT(Tabla1[[#This Row],[Fecha]])</f>
        <v>0.58999999999650754</v>
      </c>
      <c r="F6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35</v>
      </c>
    </row>
    <row r="636" spans="1:6" x14ac:dyDescent="0.25">
      <c r="A636">
        <v>9609</v>
      </c>
      <c r="B636">
        <v>13</v>
      </c>
      <c r="C636" t="s">
        <v>18</v>
      </c>
      <c r="D636" s="30">
        <f t="shared" ca="1" si="9"/>
        <v>42739.803999999996</v>
      </c>
      <c r="E636" s="28">
        <f ca="1">VALUE(Tabla1[[#This Row],[Fecha]])-INT(Tabla1[[#This Row],[Fecha]])</f>
        <v>0.80399999999644933</v>
      </c>
      <c r="F6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637" spans="1:6" x14ac:dyDescent="0.25">
      <c r="A637">
        <v>1921</v>
      </c>
      <c r="B637">
        <v>3</v>
      </c>
      <c r="C637" t="s">
        <v>8</v>
      </c>
      <c r="D637" s="30">
        <f t="shared" ca="1" si="9"/>
        <v>42742.718000000001</v>
      </c>
      <c r="E637" s="28">
        <f ca="1">VALUE(Tabla1[[#This Row],[Fecha]])-INT(Tabla1[[#This Row],[Fecha]])</f>
        <v>0.7180000000007567</v>
      </c>
      <c r="F6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638" spans="1:6" x14ac:dyDescent="0.25">
      <c r="A638">
        <v>2035</v>
      </c>
      <c r="B638">
        <v>3</v>
      </c>
      <c r="C638" t="s">
        <v>8</v>
      </c>
      <c r="D638" s="30">
        <f t="shared" ca="1" si="9"/>
        <v>42740.750999999997</v>
      </c>
      <c r="E638" s="28">
        <f ca="1">VALUE(Tabla1[[#This Row],[Fecha]])-INT(Tabla1[[#This Row],[Fecha]])</f>
        <v>0.75099999999656575</v>
      </c>
      <c r="F6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639" spans="1:6" x14ac:dyDescent="0.25">
      <c r="A639">
        <v>14406</v>
      </c>
      <c r="B639">
        <v>19</v>
      </c>
      <c r="C639" t="s">
        <v>24</v>
      </c>
      <c r="D639" s="30">
        <f t="shared" ca="1" si="9"/>
        <v>42741.614999999998</v>
      </c>
      <c r="E639" s="28">
        <f ca="1">VALUE(Tabla1[[#This Row],[Fecha]])-INT(Tabla1[[#This Row],[Fecha]])</f>
        <v>0.61499999999796273</v>
      </c>
      <c r="F6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20.2</v>
      </c>
    </row>
    <row r="640" spans="1:6" x14ac:dyDescent="0.25">
      <c r="A640">
        <v>4869</v>
      </c>
      <c r="B640">
        <v>7</v>
      </c>
      <c r="C640" t="s">
        <v>12</v>
      </c>
      <c r="D640" s="30">
        <f t="shared" ca="1" si="9"/>
        <v>42742.741999999998</v>
      </c>
      <c r="E640" s="28">
        <f ca="1">VALUE(Tabla1[[#This Row],[Fecha]])-INT(Tabla1[[#This Row],[Fecha]])</f>
        <v>0.74199999999837019</v>
      </c>
      <c r="F6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641" spans="1:6" x14ac:dyDescent="0.25">
      <c r="A641">
        <v>1248</v>
      </c>
      <c r="B641">
        <v>2</v>
      </c>
      <c r="C641" t="s">
        <v>7</v>
      </c>
      <c r="D641" s="30">
        <f t="shared" ca="1" si="9"/>
        <v>42740.739000000001</v>
      </c>
      <c r="E641" s="28">
        <f ca="1">VALUE(Tabla1[[#This Row],[Fecha]])-INT(Tabla1[[#This Row],[Fecha]])</f>
        <v>0.73900000000139698</v>
      </c>
      <c r="F6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642" spans="1:6" x14ac:dyDescent="0.25">
      <c r="A642">
        <v>4909</v>
      </c>
      <c r="B642">
        <v>7</v>
      </c>
      <c r="C642" t="s">
        <v>12</v>
      </c>
      <c r="D642" s="30">
        <f t="shared" ca="1" si="9"/>
        <v>42739.678999999996</v>
      </c>
      <c r="E642" s="28">
        <f ca="1">VALUE(Tabla1[[#This Row],[Fecha]])-INT(Tabla1[[#This Row],[Fecha]])</f>
        <v>0.67899999999644933</v>
      </c>
      <c r="F6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643" spans="1:6" x14ac:dyDescent="0.25">
      <c r="A643">
        <v>12030</v>
      </c>
      <c r="B643">
        <v>16</v>
      </c>
      <c r="C643" t="s">
        <v>21</v>
      </c>
      <c r="D643" s="30">
        <f t="shared" ca="1" si="9"/>
        <v>42743.756999999998</v>
      </c>
      <c r="E643" s="28">
        <f ca="1">VALUE(Tabla1[[#This Row],[Fecha]])-INT(Tabla1[[#This Row],[Fecha]])</f>
        <v>0.75699999999778811</v>
      </c>
      <c r="F6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644" spans="1:6" x14ac:dyDescent="0.25">
      <c r="A644">
        <v>2202</v>
      </c>
      <c r="B644">
        <v>3</v>
      </c>
      <c r="C644" t="s">
        <v>8</v>
      </c>
      <c r="D644" s="30">
        <f t="shared" ref="D644:D707" ca="1" si="10">RANDBETWEEN($K$5,$L$5)+(RANDBETWEEN($K$8*1000,$L$8*1000)/1000)</f>
        <v>42738.398000000001</v>
      </c>
      <c r="E644" s="28">
        <f ca="1">VALUE(Tabla1[[#This Row],[Fecha]])-INT(Tabla1[[#This Row],[Fecha]])</f>
        <v>0.39800000000104774</v>
      </c>
      <c r="F6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14.1</v>
      </c>
    </row>
    <row r="645" spans="1:6" x14ac:dyDescent="0.25">
      <c r="A645">
        <v>3213</v>
      </c>
      <c r="B645">
        <v>5</v>
      </c>
      <c r="C645" t="s">
        <v>10</v>
      </c>
      <c r="D645" s="30">
        <f t="shared" ca="1" si="10"/>
        <v>42740.516000000003</v>
      </c>
      <c r="E645" s="28">
        <f ca="1">VALUE(Tabla1[[#This Row],[Fecha]])-INT(Tabla1[[#This Row],[Fecha]])</f>
        <v>0.51600000000325963</v>
      </c>
      <c r="F6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8.4</v>
      </c>
    </row>
    <row r="646" spans="1:6" x14ac:dyDescent="0.25">
      <c r="A646">
        <v>12012</v>
      </c>
      <c r="B646">
        <v>16</v>
      </c>
      <c r="C646" t="s">
        <v>21</v>
      </c>
      <c r="D646" s="30">
        <f t="shared" ca="1" si="10"/>
        <v>42743.523999999998</v>
      </c>
      <c r="E646" s="28">
        <f ca="1">VALUE(Tabla1[[#This Row],[Fecha]])-INT(Tabla1[[#This Row],[Fecha]])</f>
        <v>0.52399999999761349</v>
      </c>
      <c r="F6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4.4000000000000004</v>
      </c>
    </row>
    <row r="647" spans="1:6" x14ac:dyDescent="0.25">
      <c r="A647">
        <v>42</v>
      </c>
      <c r="B647">
        <v>1</v>
      </c>
      <c r="C647" t="s">
        <v>6</v>
      </c>
      <c r="D647" s="30">
        <f t="shared" ca="1" si="10"/>
        <v>42741.39</v>
      </c>
      <c r="E647" s="28">
        <f ca="1">VALUE(Tabla1[[#This Row],[Fecha]])-INT(Tabla1[[#This Row],[Fecha]])</f>
        <v>0.38999999999941792</v>
      </c>
      <c r="F6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15.2</v>
      </c>
    </row>
    <row r="648" spans="1:6" x14ac:dyDescent="0.25">
      <c r="A648">
        <v>1708</v>
      </c>
      <c r="B648">
        <v>3</v>
      </c>
      <c r="C648" t="s">
        <v>8</v>
      </c>
      <c r="D648" s="30">
        <f t="shared" ca="1" si="10"/>
        <v>42737.682000000001</v>
      </c>
      <c r="E648" s="28">
        <f ca="1">VALUE(Tabla1[[#This Row],[Fecha]])-INT(Tabla1[[#This Row],[Fecha]])</f>
        <v>0.68200000000069849</v>
      </c>
      <c r="F6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649" spans="1:6" x14ac:dyDescent="0.25">
      <c r="A649">
        <v>4883</v>
      </c>
      <c r="B649">
        <v>7</v>
      </c>
      <c r="C649" t="s">
        <v>12</v>
      </c>
      <c r="D649" s="30">
        <f t="shared" ca="1" si="10"/>
        <v>42743.377999999997</v>
      </c>
      <c r="E649" s="28">
        <f ca="1">VALUE(Tabla1[[#This Row],[Fecha]])-INT(Tabla1[[#This Row],[Fecha]])</f>
        <v>0.3779999999969732</v>
      </c>
      <c r="F6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7.3</v>
      </c>
    </row>
    <row r="650" spans="1:6" x14ac:dyDescent="0.25">
      <c r="A650">
        <v>40</v>
      </c>
      <c r="B650">
        <v>1</v>
      </c>
      <c r="C650" t="s">
        <v>6</v>
      </c>
      <c r="D650" s="30">
        <f t="shared" ca="1" si="10"/>
        <v>42741.675000000003</v>
      </c>
      <c r="E650" s="28">
        <f ca="1">VALUE(Tabla1[[#This Row],[Fecha]])-INT(Tabla1[[#This Row],[Fecha]])</f>
        <v>0.67500000000291038</v>
      </c>
      <c r="F6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651" spans="1:6" x14ac:dyDescent="0.25">
      <c r="A651">
        <v>2592</v>
      </c>
      <c r="B651">
        <v>4</v>
      </c>
      <c r="C651" t="s">
        <v>9</v>
      </c>
      <c r="D651" s="30">
        <f t="shared" ca="1" si="10"/>
        <v>42743.635999999999</v>
      </c>
      <c r="E651" s="28">
        <f ca="1">VALUE(Tabla1[[#This Row],[Fecha]])-INT(Tabla1[[#This Row],[Fecha]])</f>
        <v>0.63599999999860302</v>
      </c>
      <c r="F6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17.5</v>
      </c>
    </row>
    <row r="652" spans="1:6" x14ac:dyDescent="0.25">
      <c r="A652">
        <v>2070</v>
      </c>
      <c r="B652">
        <v>3</v>
      </c>
      <c r="C652" t="s">
        <v>8</v>
      </c>
      <c r="D652" s="30">
        <f t="shared" ca="1" si="10"/>
        <v>42742.563999999998</v>
      </c>
      <c r="E652" s="28">
        <f ca="1">VALUE(Tabla1[[#This Row],[Fecha]])-INT(Tabla1[[#This Row],[Fecha]])</f>
        <v>0.5639999999984866</v>
      </c>
      <c r="F6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45.6</v>
      </c>
    </row>
    <row r="653" spans="1:6" x14ac:dyDescent="0.25">
      <c r="A653">
        <v>8007</v>
      </c>
      <c r="B653">
        <v>11</v>
      </c>
      <c r="C653" t="s">
        <v>16</v>
      </c>
      <c r="D653" s="30">
        <f t="shared" ca="1" si="10"/>
        <v>42739.514999999999</v>
      </c>
      <c r="E653" s="28">
        <f ca="1">VALUE(Tabla1[[#This Row],[Fecha]])-INT(Tabla1[[#This Row],[Fecha]])</f>
        <v>0.51499999999941792</v>
      </c>
      <c r="F6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654" spans="1:6" x14ac:dyDescent="0.25">
      <c r="A654">
        <v>15225</v>
      </c>
      <c r="B654">
        <v>20</v>
      </c>
      <c r="C654" t="s">
        <v>25</v>
      </c>
      <c r="D654" s="30">
        <f t="shared" ca="1" si="10"/>
        <v>42740.436000000002</v>
      </c>
      <c r="E654" s="28">
        <f ca="1">VALUE(Tabla1[[#This Row],[Fecha]])-INT(Tabla1[[#This Row],[Fecha]])</f>
        <v>0.4360000000015134</v>
      </c>
      <c r="F6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9.4</v>
      </c>
    </row>
    <row r="655" spans="1:6" x14ac:dyDescent="0.25">
      <c r="A655">
        <v>7311</v>
      </c>
      <c r="B655">
        <v>10</v>
      </c>
      <c r="C655" t="s">
        <v>15</v>
      </c>
      <c r="D655" s="30">
        <f t="shared" ca="1" si="10"/>
        <v>42739.813999999998</v>
      </c>
      <c r="E655" s="28">
        <f ca="1">VALUE(Tabla1[[#This Row],[Fecha]])-INT(Tabla1[[#This Row],[Fecha]])</f>
        <v>0.8139999999984866</v>
      </c>
      <c r="F6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656" spans="1:6" x14ac:dyDescent="0.25">
      <c r="A656">
        <v>15201</v>
      </c>
      <c r="B656">
        <v>20</v>
      </c>
      <c r="C656" t="s">
        <v>25</v>
      </c>
      <c r="D656" s="30">
        <f t="shared" ca="1" si="10"/>
        <v>42741.817000000003</v>
      </c>
      <c r="E656" s="28">
        <f ca="1">VALUE(Tabla1[[#This Row],[Fecha]])-INT(Tabla1[[#This Row],[Fecha]])</f>
        <v>0.81700000000273576</v>
      </c>
      <c r="F6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657" spans="1:6" x14ac:dyDescent="0.25">
      <c r="A657">
        <v>7309</v>
      </c>
      <c r="B657">
        <v>10</v>
      </c>
      <c r="C657" t="s">
        <v>15</v>
      </c>
      <c r="D657" s="30">
        <f t="shared" ca="1" si="10"/>
        <v>42738.677000000003</v>
      </c>
      <c r="E657" s="28">
        <f ca="1">VALUE(Tabla1[[#This Row],[Fecha]])-INT(Tabla1[[#This Row],[Fecha]])</f>
        <v>0.67700000000331784</v>
      </c>
      <c r="F6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658" spans="1:6" x14ac:dyDescent="0.25">
      <c r="A658">
        <v>2000</v>
      </c>
      <c r="B658">
        <v>3</v>
      </c>
      <c r="C658" t="s">
        <v>8</v>
      </c>
      <c r="D658" s="30">
        <f t="shared" ca="1" si="10"/>
        <v>42739.807999999997</v>
      </c>
      <c r="E658" s="28">
        <f ca="1">VALUE(Tabla1[[#This Row],[Fecha]])-INT(Tabla1[[#This Row],[Fecha]])</f>
        <v>0.80799999999726424</v>
      </c>
      <c r="F6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659" spans="1:6" x14ac:dyDescent="0.25">
      <c r="A659">
        <v>4952</v>
      </c>
      <c r="B659">
        <v>7</v>
      </c>
      <c r="C659" t="s">
        <v>12</v>
      </c>
      <c r="D659" s="30">
        <f t="shared" ca="1" si="10"/>
        <v>42741.673999999999</v>
      </c>
      <c r="E659" s="28">
        <f ca="1">VALUE(Tabla1[[#This Row],[Fecha]])-INT(Tabla1[[#This Row],[Fecha]])</f>
        <v>0.67399999999906868</v>
      </c>
      <c r="F6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660" spans="1:6" x14ac:dyDescent="0.25">
      <c r="A660">
        <v>5066</v>
      </c>
      <c r="B660">
        <v>7</v>
      </c>
      <c r="C660" t="s">
        <v>12</v>
      </c>
      <c r="D660" s="30">
        <f t="shared" ca="1" si="10"/>
        <v>42743.402999999998</v>
      </c>
      <c r="E660" s="28">
        <f ca="1">VALUE(Tabla1[[#This Row],[Fecha]])-INT(Tabla1[[#This Row],[Fecha]])</f>
        <v>0.40299999999842839</v>
      </c>
      <c r="F6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11.5</v>
      </c>
    </row>
    <row r="661" spans="1:6" x14ac:dyDescent="0.25">
      <c r="A661">
        <v>1781</v>
      </c>
      <c r="B661">
        <v>3</v>
      </c>
      <c r="C661" t="s">
        <v>8</v>
      </c>
      <c r="D661" s="30">
        <f t="shared" ca="1" si="10"/>
        <v>42739.783000000003</v>
      </c>
      <c r="E661" s="28">
        <f ca="1">VALUE(Tabla1[[#This Row],[Fecha]])-INT(Tabla1[[#This Row],[Fecha]])</f>
        <v>0.78300000000308501</v>
      </c>
      <c r="F6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662" spans="1:6" x14ac:dyDescent="0.25">
      <c r="A662">
        <v>2261</v>
      </c>
      <c r="B662">
        <v>3</v>
      </c>
      <c r="C662" t="s">
        <v>8</v>
      </c>
      <c r="D662" s="30">
        <f t="shared" ca="1" si="10"/>
        <v>42739.451000000001</v>
      </c>
      <c r="E662" s="28">
        <f ca="1">VALUE(Tabla1[[#This Row],[Fecha]])-INT(Tabla1[[#This Row],[Fecha]])</f>
        <v>0.45100000000093132</v>
      </c>
      <c r="F6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5.3</v>
      </c>
    </row>
    <row r="663" spans="1:6" x14ac:dyDescent="0.25">
      <c r="A663">
        <v>4971</v>
      </c>
      <c r="B663">
        <v>7</v>
      </c>
      <c r="C663" t="s">
        <v>12</v>
      </c>
      <c r="D663" s="30">
        <f t="shared" ca="1" si="10"/>
        <v>42740.807000000001</v>
      </c>
      <c r="E663" s="28">
        <f ca="1">VALUE(Tabla1[[#This Row],[Fecha]])-INT(Tabla1[[#This Row],[Fecha]])</f>
        <v>0.80700000000069849</v>
      </c>
      <c r="F6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664" spans="1:6" x14ac:dyDescent="0.25">
      <c r="A664">
        <v>2706</v>
      </c>
      <c r="B664">
        <v>4</v>
      </c>
      <c r="C664" t="s">
        <v>9</v>
      </c>
      <c r="D664" s="30">
        <f t="shared" ca="1" si="10"/>
        <v>42739.695</v>
      </c>
      <c r="E664" s="28">
        <f ca="1">VALUE(Tabla1[[#This Row],[Fecha]])-INT(Tabla1[[#This Row],[Fecha]])</f>
        <v>0.69499999999970896</v>
      </c>
      <c r="F6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665" spans="1:6" x14ac:dyDescent="0.25">
      <c r="A665">
        <v>4878</v>
      </c>
      <c r="B665">
        <v>7</v>
      </c>
      <c r="C665" t="s">
        <v>12</v>
      </c>
      <c r="D665" s="30">
        <f t="shared" ca="1" si="10"/>
        <v>42741.561000000002</v>
      </c>
      <c r="E665" s="28">
        <f ca="1">VALUE(Tabla1[[#This Row],[Fecha]])-INT(Tabla1[[#This Row],[Fecha]])</f>
        <v>0.5610000000015134</v>
      </c>
      <c r="F6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666" spans="1:6" x14ac:dyDescent="0.25">
      <c r="A666">
        <v>4941</v>
      </c>
      <c r="B666">
        <v>7</v>
      </c>
      <c r="C666" t="s">
        <v>12</v>
      </c>
      <c r="D666" s="30">
        <f t="shared" ca="1" si="10"/>
        <v>42739.805999999997</v>
      </c>
      <c r="E666" s="28">
        <f ca="1">VALUE(Tabla1[[#This Row],[Fecha]])-INT(Tabla1[[#This Row],[Fecha]])</f>
        <v>0.80599999999685679</v>
      </c>
      <c r="F6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667" spans="1:6" x14ac:dyDescent="0.25">
      <c r="A667">
        <v>7284</v>
      </c>
      <c r="B667">
        <v>10</v>
      </c>
      <c r="C667" t="s">
        <v>15</v>
      </c>
      <c r="D667" s="30">
        <f t="shared" ca="1" si="10"/>
        <v>42738.529000000002</v>
      </c>
      <c r="E667" s="28">
        <f ca="1">VALUE(Tabla1[[#This Row],[Fecha]])-INT(Tabla1[[#This Row],[Fecha]])</f>
        <v>0.5290000000022701</v>
      </c>
      <c r="F6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6.9</v>
      </c>
    </row>
    <row r="668" spans="1:6" x14ac:dyDescent="0.25">
      <c r="A668">
        <v>7352</v>
      </c>
      <c r="B668">
        <v>10</v>
      </c>
      <c r="C668" t="s">
        <v>15</v>
      </c>
      <c r="D668" s="30">
        <f t="shared" ca="1" si="10"/>
        <v>42738.8</v>
      </c>
      <c r="E668" s="28">
        <f ca="1">VALUE(Tabla1[[#This Row],[Fecha]])-INT(Tabla1[[#This Row],[Fecha]])</f>
        <v>0.80000000000291038</v>
      </c>
      <c r="F6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669" spans="1:6" x14ac:dyDescent="0.25">
      <c r="A669">
        <v>16801</v>
      </c>
      <c r="B669">
        <v>22</v>
      </c>
      <c r="C669" t="s">
        <v>27</v>
      </c>
      <c r="D669" s="30">
        <f t="shared" ca="1" si="10"/>
        <v>42741.478999999999</v>
      </c>
      <c r="E669" s="28">
        <f ca="1">VALUE(Tabla1[[#This Row],[Fecha]])-INT(Tabla1[[#This Row],[Fecha]])</f>
        <v>0.47899999999935972</v>
      </c>
      <c r="F6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6.7</v>
      </c>
    </row>
    <row r="670" spans="1:6" x14ac:dyDescent="0.25">
      <c r="A670">
        <v>12031</v>
      </c>
      <c r="B670">
        <v>16</v>
      </c>
      <c r="C670" t="s">
        <v>21</v>
      </c>
      <c r="D670" s="30">
        <f t="shared" ca="1" si="10"/>
        <v>42742.735000000001</v>
      </c>
      <c r="E670" s="28">
        <f ca="1">VALUE(Tabla1[[#This Row],[Fecha]])-INT(Tabla1[[#This Row],[Fecha]])</f>
        <v>0.73500000000058208</v>
      </c>
      <c r="F6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671" spans="1:6" x14ac:dyDescent="0.25">
      <c r="A671">
        <v>1626</v>
      </c>
      <c r="B671">
        <v>3</v>
      </c>
      <c r="C671" t="s">
        <v>8</v>
      </c>
      <c r="D671" s="30">
        <f t="shared" ca="1" si="10"/>
        <v>42737.360999999997</v>
      </c>
      <c r="E671" s="28">
        <f ca="1">VALUE(Tabla1[[#This Row],[Fecha]])-INT(Tabla1[[#This Row],[Fecha]])</f>
        <v>0.36099999999714782</v>
      </c>
      <c r="F6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8.3000000000000007</v>
      </c>
    </row>
    <row r="672" spans="1:6" x14ac:dyDescent="0.25">
      <c r="A672">
        <v>16060</v>
      </c>
      <c r="B672">
        <v>21</v>
      </c>
      <c r="C672" t="s">
        <v>26</v>
      </c>
      <c r="D672" s="30">
        <f t="shared" ca="1" si="10"/>
        <v>42740.71</v>
      </c>
      <c r="E672" s="28">
        <f ca="1">VALUE(Tabla1[[#This Row],[Fecha]])-INT(Tabla1[[#This Row],[Fecha]])</f>
        <v>0.70999999999912689</v>
      </c>
      <c r="F6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673" spans="1:6" x14ac:dyDescent="0.25">
      <c r="A673">
        <v>1352</v>
      </c>
      <c r="B673">
        <v>2</v>
      </c>
      <c r="C673" t="s">
        <v>7</v>
      </c>
      <c r="D673" s="30">
        <f t="shared" ca="1" si="10"/>
        <v>42742.311000000002</v>
      </c>
      <c r="E673" s="28">
        <f ca="1">VALUE(Tabla1[[#This Row],[Fecha]])-INT(Tabla1[[#This Row],[Fecha]])</f>
        <v>0.3110000000015134</v>
      </c>
      <c r="F6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15.1</v>
      </c>
    </row>
    <row r="674" spans="1:6" x14ac:dyDescent="0.25">
      <c r="A674">
        <v>6415</v>
      </c>
      <c r="B674">
        <v>9</v>
      </c>
      <c r="C674" t="s">
        <v>14</v>
      </c>
      <c r="D674" s="30">
        <f t="shared" ca="1" si="10"/>
        <v>42739.474999999999</v>
      </c>
      <c r="E674" s="28">
        <f ca="1">VALUE(Tabla1[[#This Row],[Fecha]])-INT(Tabla1[[#This Row],[Fecha]])</f>
        <v>0.47499999999854481</v>
      </c>
      <c r="F6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3.8</v>
      </c>
    </row>
    <row r="675" spans="1:6" x14ac:dyDescent="0.25">
      <c r="A675">
        <v>7377</v>
      </c>
      <c r="B675">
        <v>10</v>
      </c>
      <c r="C675" t="s">
        <v>15</v>
      </c>
      <c r="D675" s="30">
        <f t="shared" ca="1" si="10"/>
        <v>42743.637000000002</v>
      </c>
      <c r="E675" s="28">
        <f ca="1">VALUE(Tabla1[[#This Row],[Fecha]])-INT(Tabla1[[#This Row],[Fecha]])</f>
        <v>0.63700000000244472</v>
      </c>
      <c r="F6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22.5</v>
      </c>
    </row>
    <row r="676" spans="1:6" x14ac:dyDescent="0.25">
      <c r="A676">
        <v>1028</v>
      </c>
      <c r="B676">
        <v>2</v>
      </c>
      <c r="C676" t="s">
        <v>7</v>
      </c>
      <c r="D676" s="30">
        <f t="shared" ca="1" si="10"/>
        <v>42739.394999999997</v>
      </c>
      <c r="E676" s="28">
        <f ca="1">VALUE(Tabla1[[#This Row],[Fecha]])-INT(Tabla1[[#This Row],[Fecha]])</f>
        <v>0.39499999999679858</v>
      </c>
      <c r="F6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3.5</v>
      </c>
    </row>
    <row r="677" spans="1:6" x14ac:dyDescent="0.25">
      <c r="A677">
        <v>4871</v>
      </c>
      <c r="B677">
        <v>7</v>
      </c>
      <c r="C677" t="s">
        <v>12</v>
      </c>
      <c r="D677" s="30">
        <f t="shared" ca="1" si="10"/>
        <v>42737.720999999998</v>
      </c>
      <c r="E677" s="28">
        <f ca="1">VALUE(Tabla1[[#This Row],[Fecha]])-INT(Tabla1[[#This Row],[Fecha]])</f>
        <v>0.7209999999977299</v>
      </c>
      <c r="F6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678" spans="1:6" x14ac:dyDescent="0.25">
      <c r="A678">
        <v>7212</v>
      </c>
      <c r="B678">
        <v>10</v>
      </c>
      <c r="C678" t="s">
        <v>15</v>
      </c>
      <c r="D678" s="30">
        <f t="shared" ca="1" si="10"/>
        <v>42738.527999999998</v>
      </c>
      <c r="E678" s="28">
        <f ca="1">VALUE(Tabla1[[#This Row],[Fecha]])-INT(Tabla1[[#This Row],[Fecha]])</f>
        <v>0.52799999999842839</v>
      </c>
      <c r="F6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9.6</v>
      </c>
    </row>
    <row r="679" spans="1:6" x14ac:dyDescent="0.25">
      <c r="A679">
        <v>2617</v>
      </c>
      <c r="B679">
        <v>4</v>
      </c>
      <c r="C679" t="s">
        <v>9</v>
      </c>
      <c r="D679" s="30">
        <f t="shared" ca="1" si="10"/>
        <v>42743.43</v>
      </c>
      <c r="E679" s="28">
        <f ca="1">VALUE(Tabla1[[#This Row],[Fecha]])-INT(Tabla1[[#This Row],[Fecha]])</f>
        <v>0.43000000000029104</v>
      </c>
      <c r="F6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8.1999999999999993</v>
      </c>
    </row>
    <row r="680" spans="1:6" x14ac:dyDescent="0.25">
      <c r="A680">
        <v>2798</v>
      </c>
      <c r="B680">
        <v>4</v>
      </c>
      <c r="C680" t="s">
        <v>9</v>
      </c>
      <c r="D680" s="30">
        <f t="shared" ca="1" si="10"/>
        <v>42738.468000000001</v>
      </c>
      <c r="E680" s="28">
        <f ca="1">VALUE(Tabla1[[#This Row],[Fecha]])-INT(Tabla1[[#This Row],[Fecha]])</f>
        <v>0.4680000000007567</v>
      </c>
      <c r="F6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7.1</v>
      </c>
    </row>
    <row r="681" spans="1:6" x14ac:dyDescent="0.25">
      <c r="A681">
        <v>7226</v>
      </c>
      <c r="B681">
        <v>10</v>
      </c>
      <c r="C681" t="s">
        <v>15</v>
      </c>
      <c r="D681" s="30">
        <f t="shared" ca="1" si="10"/>
        <v>42743.76</v>
      </c>
      <c r="E681" s="28">
        <f ca="1">VALUE(Tabla1[[#This Row],[Fecha]])-INT(Tabla1[[#This Row],[Fecha]])</f>
        <v>0.76000000000203727</v>
      </c>
      <c r="F6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682" spans="1:6" x14ac:dyDescent="0.25">
      <c r="A682">
        <v>4873</v>
      </c>
      <c r="B682">
        <v>7</v>
      </c>
      <c r="C682" t="s">
        <v>12</v>
      </c>
      <c r="D682" s="30">
        <f t="shared" ca="1" si="10"/>
        <v>42743.485999999997</v>
      </c>
      <c r="E682" s="28">
        <f ca="1">VALUE(Tabla1[[#This Row],[Fecha]])-INT(Tabla1[[#This Row],[Fecha]])</f>
        <v>0.48599999999714782</v>
      </c>
      <c r="F6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1.8</v>
      </c>
    </row>
    <row r="683" spans="1:6" x14ac:dyDescent="0.25">
      <c r="A683">
        <v>7263</v>
      </c>
      <c r="B683">
        <v>10</v>
      </c>
      <c r="C683" t="s">
        <v>15</v>
      </c>
      <c r="D683" s="30">
        <f t="shared" ca="1" si="10"/>
        <v>42737.462</v>
      </c>
      <c r="E683" s="28">
        <f ca="1">VALUE(Tabla1[[#This Row],[Fecha]])-INT(Tabla1[[#This Row],[Fecha]])</f>
        <v>0.46199999999953434</v>
      </c>
      <c r="F6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2.2000000000000002</v>
      </c>
    </row>
    <row r="684" spans="1:6" x14ac:dyDescent="0.25">
      <c r="A684">
        <v>1191</v>
      </c>
      <c r="B684">
        <v>2</v>
      </c>
      <c r="C684" t="s">
        <v>7</v>
      </c>
      <c r="D684" s="30">
        <f t="shared" ca="1" si="10"/>
        <v>42739.824000000001</v>
      </c>
      <c r="E684" s="28">
        <f ca="1">VALUE(Tabla1[[#This Row],[Fecha]])-INT(Tabla1[[#This Row],[Fecha]])</f>
        <v>0.82400000000052387</v>
      </c>
      <c r="F6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685" spans="1:6" x14ac:dyDescent="0.25">
      <c r="A685">
        <v>5623</v>
      </c>
      <c r="B685">
        <v>8</v>
      </c>
      <c r="C685" t="s">
        <v>13</v>
      </c>
      <c r="D685" s="30">
        <f t="shared" ca="1" si="10"/>
        <v>42738.733999999997</v>
      </c>
      <c r="E685" s="28">
        <f ca="1">VALUE(Tabla1[[#This Row],[Fecha]])-INT(Tabla1[[#This Row],[Fecha]])</f>
        <v>0.73399999999674037</v>
      </c>
      <c r="F6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686" spans="1:6" x14ac:dyDescent="0.25">
      <c r="A686">
        <v>1001</v>
      </c>
      <c r="B686">
        <v>2</v>
      </c>
      <c r="C686" t="s">
        <v>7</v>
      </c>
      <c r="D686" s="30">
        <f t="shared" ca="1" si="10"/>
        <v>42737.712</v>
      </c>
      <c r="E686" s="28">
        <f ca="1">VALUE(Tabla1[[#This Row],[Fecha]])-INT(Tabla1[[#This Row],[Fecha]])</f>
        <v>0.71199999999953434</v>
      </c>
      <c r="F6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687" spans="1:6" x14ac:dyDescent="0.25">
      <c r="A687">
        <v>1146</v>
      </c>
      <c r="B687">
        <v>2</v>
      </c>
      <c r="C687" t="s">
        <v>7</v>
      </c>
      <c r="D687" s="30">
        <f t="shared" ca="1" si="10"/>
        <v>42740.544999999998</v>
      </c>
      <c r="E687" s="28">
        <f ca="1">VALUE(Tabla1[[#This Row],[Fecha]])-INT(Tabla1[[#This Row],[Fecha]])</f>
        <v>0.54499999999825377</v>
      </c>
      <c r="F6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5.6</v>
      </c>
    </row>
    <row r="688" spans="1:6" x14ac:dyDescent="0.25">
      <c r="A688">
        <v>14414</v>
      </c>
      <c r="B688">
        <v>19</v>
      </c>
      <c r="C688" t="s">
        <v>24</v>
      </c>
      <c r="D688" s="30">
        <f t="shared" ca="1" si="10"/>
        <v>42739.389000000003</v>
      </c>
      <c r="E688" s="28">
        <f ca="1">VALUE(Tabla1[[#This Row],[Fecha]])-INT(Tabla1[[#This Row],[Fecha]])</f>
        <v>0.38900000000285218</v>
      </c>
      <c r="F6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15.2</v>
      </c>
    </row>
    <row r="689" spans="1:6" x14ac:dyDescent="0.25">
      <c r="A689">
        <v>1898</v>
      </c>
      <c r="B689">
        <v>3</v>
      </c>
      <c r="C689" t="s">
        <v>8</v>
      </c>
      <c r="D689" s="30">
        <f t="shared" ca="1" si="10"/>
        <v>42742.824999999997</v>
      </c>
      <c r="E689" s="28">
        <f ca="1">VALUE(Tabla1[[#This Row],[Fecha]])-INT(Tabla1[[#This Row],[Fecha]])</f>
        <v>0.82499999999708962</v>
      </c>
      <c r="F6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690" spans="1:6" x14ac:dyDescent="0.25">
      <c r="A690">
        <v>1748</v>
      </c>
      <c r="B690">
        <v>3</v>
      </c>
      <c r="C690" t="s">
        <v>8</v>
      </c>
      <c r="D690" s="30">
        <f t="shared" ca="1" si="10"/>
        <v>42738.705999999998</v>
      </c>
      <c r="E690" s="28">
        <f ca="1">VALUE(Tabla1[[#This Row],[Fecha]])-INT(Tabla1[[#This Row],[Fecha]])</f>
        <v>0.70599999999831198</v>
      </c>
      <c r="F6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691" spans="1:6" x14ac:dyDescent="0.25">
      <c r="A691">
        <v>2275</v>
      </c>
      <c r="B691">
        <v>3</v>
      </c>
      <c r="C691" t="s">
        <v>8</v>
      </c>
      <c r="D691" s="30">
        <f t="shared" ca="1" si="10"/>
        <v>42737.760999999999</v>
      </c>
      <c r="E691" s="28">
        <f ca="1">VALUE(Tabla1[[#This Row],[Fecha]])-INT(Tabla1[[#This Row],[Fecha]])</f>
        <v>0.76099999999860302</v>
      </c>
      <c r="F6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692" spans="1:6" x14ac:dyDescent="0.25">
      <c r="A692">
        <v>5115</v>
      </c>
      <c r="B692">
        <v>7</v>
      </c>
      <c r="C692" t="s">
        <v>12</v>
      </c>
      <c r="D692" s="30">
        <f t="shared" ca="1" si="10"/>
        <v>42738.735000000001</v>
      </c>
      <c r="E692" s="28">
        <f ca="1">VALUE(Tabla1[[#This Row],[Fecha]])-INT(Tabla1[[#This Row],[Fecha]])</f>
        <v>0.73500000000058208</v>
      </c>
      <c r="F6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693" spans="1:6" x14ac:dyDescent="0.25">
      <c r="A693">
        <v>8829</v>
      </c>
      <c r="B693">
        <v>12</v>
      </c>
      <c r="C693" t="s">
        <v>17</v>
      </c>
      <c r="D693" s="30">
        <f t="shared" ca="1" si="10"/>
        <v>42739.675999999999</v>
      </c>
      <c r="E693" s="28">
        <f ca="1">VALUE(Tabla1[[#This Row],[Fecha]])-INT(Tabla1[[#This Row],[Fecha]])</f>
        <v>0.67599999999947613</v>
      </c>
      <c r="F6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694" spans="1:6" x14ac:dyDescent="0.25">
      <c r="A694">
        <v>1172</v>
      </c>
      <c r="B694">
        <v>2</v>
      </c>
      <c r="C694" t="s">
        <v>7</v>
      </c>
      <c r="D694" s="30">
        <f t="shared" ca="1" si="10"/>
        <v>42737.51</v>
      </c>
      <c r="E694" s="28">
        <f ca="1">VALUE(Tabla1[[#This Row],[Fecha]])-INT(Tabla1[[#This Row],[Fecha]])</f>
        <v>0.51000000000203727</v>
      </c>
      <c r="F6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1.7</v>
      </c>
    </row>
    <row r="695" spans="1:6" x14ac:dyDescent="0.25">
      <c r="A695">
        <v>2597</v>
      </c>
      <c r="B695">
        <v>4</v>
      </c>
      <c r="C695" t="s">
        <v>9</v>
      </c>
      <c r="D695" s="30">
        <f t="shared" ca="1" si="10"/>
        <v>42739.56</v>
      </c>
      <c r="E695" s="28">
        <f ca="1">VALUE(Tabla1[[#This Row],[Fecha]])-INT(Tabla1[[#This Row],[Fecha]])</f>
        <v>0.55999999999767169</v>
      </c>
      <c r="F6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31.2</v>
      </c>
    </row>
    <row r="696" spans="1:6" x14ac:dyDescent="0.25">
      <c r="A696">
        <v>7224</v>
      </c>
      <c r="B696">
        <v>10</v>
      </c>
      <c r="C696" t="s">
        <v>15</v>
      </c>
      <c r="D696" s="30">
        <f t="shared" ca="1" si="10"/>
        <v>42741.542000000001</v>
      </c>
      <c r="E696" s="28">
        <f ca="1">VALUE(Tabla1[[#This Row],[Fecha]])-INT(Tabla1[[#This Row],[Fecha]])</f>
        <v>0.54200000000128057</v>
      </c>
      <c r="F6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35.6</v>
      </c>
    </row>
    <row r="697" spans="1:6" x14ac:dyDescent="0.25">
      <c r="A697">
        <v>8806</v>
      </c>
      <c r="B697">
        <v>12</v>
      </c>
      <c r="C697" t="s">
        <v>17</v>
      </c>
      <c r="D697" s="30">
        <f t="shared" ca="1" si="10"/>
        <v>42738.71</v>
      </c>
      <c r="E697" s="28">
        <f ca="1">VALUE(Tabla1[[#This Row],[Fecha]])-INT(Tabla1[[#This Row],[Fecha]])</f>
        <v>0.70999999999912689</v>
      </c>
      <c r="F6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698" spans="1:6" x14ac:dyDescent="0.25">
      <c r="A698">
        <v>5078</v>
      </c>
      <c r="B698">
        <v>7</v>
      </c>
      <c r="C698" t="s">
        <v>12</v>
      </c>
      <c r="D698" s="30">
        <f t="shared" ca="1" si="10"/>
        <v>42741.832000000002</v>
      </c>
      <c r="E698" s="28">
        <f ca="1">VALUE(Tabla1[[#This Row],[Fecha]])-INT(Tabla1[[#This Row],[Fecha]])</f>
        <v>0.83200000000215368</v>
      </c>
      <c r="F6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699" spans="1:6" x14ac:dyDescent="0.25">
      <c r="A699">
        <v>7395</v>
      </c>
      <c r="B699">
        <v>10</v>
      </c>
      <c r="C699" t="s">
        <v>15</v>
      </c>
      <c r="D699" s="30">
        <f t="shared" ca="1" si="10"/>
        <v>42740.722000000002</v>
      </c>
      <c r="E699" s="28">
        <f ca="1">VALUE(Tabla1[[#This Row],[Fecha]])-INT(Tabla1[[#This Row],[Fecha]])</f>
        <v>0.72200000000157161</v>
      </c>
      <c r="F6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700" spans="1:6" x14ac:dyDescent="0.25">
      <c r="A700">
        <v>12819</v>
      </c>
      <c r="B700">
        <v>17</v>
      </c>
      <c r="C700" t="s">
        <v>22</v>
      </c>
      <c r="D700" s="30">
        <f t="shared" ca="1" si="10"/>
        <v>42742.360999999997</v>
      </c>
      <c r="E700" s="28">
        <f ca="1">VALUE(Tabla1[[#This Row],[Fecha]])-INT(Tabla1[[#This Row],[Fecha]])</f>
        <v>0.36099999999714782</v>
      </c>
      <c r="F7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5.4</v>
      </c>
    </row>
    <row r="701" spans="1:6" x14ac:dyDescent="0.25">
      <c r="A701">
        <v>7250</v>
      </c>
      <c r="B701">
        <v>10</v>
      </c>
      <c r="C701" t="s">
        <v>15</v>
      </c>
      <c r="D701" s="30">
        <f t="shared" ca="1" si="10"/>
        <v>42742.705000000002</v>
      </c>
      <c r="E701" s="28">
        <f ca="1">VALUE(Tabla1[[#This Row],[Fecha]])-INT(Tabla1[[#This Row],[Fecha]])</f>
        <v>0.70500000000174623</v>
      </c>
      <c r="F7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702" spans="1:6" x14ac:dyDescent="0.25">
      <c r="A702">
        <v>1978</v>
      </c>
      <c r="B702">
        <v>3</v>
      </c>
      <c r="C702" t="s">
        <v>8</v>
      </c>
      <c r="D702" s="30">
        <f t="shared" ca="1" si="10"/>
        <v>42742.457999999999</v>
      </c>
      <c r="E702" s="28">
        <f ca="1">VALUE(Tabla1[[#This Row],[Fecha]])-INT(Tabla1[[#This Row],[Fecha]])</f>
        <v>0.45799999999871943</v>
      </c>
      <c r="F7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8.3000000000000007</v>
      </c>
    </row>
    <row r="703" spans="1:6" x14ac:dyDescent="0.25">
      <c r="A703">
        <v>5663</v>
      </c>
      <c r="B703">
        <v>8</v>
      </c>
      <c r="C703" t="s">
        <v>13</v>
      </c>
      <c r="D703" s="30">
        <f t="shared" ca="1" si="10"/>
        <v>42741.650999999998</v>
      </c>
      <c r="E703" s="28">
        <f ca="1">VALUE(Tabla1[[#This Row],[Fecha]])-INT(Tabla1[[#This Row],[Fecha]])</f>
        <v>0.65099999999802094</v>
      </c>
      <c r="F7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18.3</v>
      </c>
    </row>
    <row r="704" spans="1:6" x14ac:dyDescent="0.25">
      <c r="A704">
        <v>4021</v>
      </c>
      <c r="B704">
        <v>6</v>
      </c>
      <c r="C704" t="s">
        <v>11</v>
      </c>
      <c r="D704" s="30">
        <f t="shared" ca="1" si="10"/>
        <v>42743.392999999996</v>
      </c>
      <c r="E704" s="28">
        <f ca="1">VALUE(Tabla1[[#This Row],[Fecha]])-INT(Tabla1[[#This Row],[Fecha]])</f>
        <v>0.39299999999639113</v>
      </c>
      <c r="F7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4.4000000000000004</v>
      </c>
    </row>
    <row r="705" spans="1:6" x14ac:dyDescent="0.25">
      <c r="A705">
        <v>14426</v>
      </c>
      <c r="B705">
        <v>19</v>
      </c>
      <c r="C705" t="s">
        <v>24</v>
      </c>
      <c r="D705" s="30">
        <f t="shared" ca="1" si="10"/>
        <v>42743.713000000003</v>
      </c>
      <c r="E705" s="28">
        <f ca="1">VALUE(Tabla1[[#This Row],[Fecha]])-INT(Tabla1[[#This Row],[Fecha]])</f>
        <v>0.71300000000337604</v>
      </c>
      <c r="F7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</v>
      </c>
    </row>
    <row r="706" spans="1:6" x14ac:dyDescent="0.25">
      <c r="A706">
        <v>1705</v>
      </c>
      <c r="B706">
        <v>3</v>
      </c>
      <c r="C706" t="s">
        <v>8</v>
      </c>
      <c r="D706" s="30">
        <f t="shared" ca="1" si="10"/>
        <v>42740.817999999999</v>
      </c>
      <c r="E706" s="28">
        <f ca="1">VALUE(Tabla1[[#This Row],[Fecha]])-INT(Tabla1[[#This Row],[Fecha]])</f>
        <v>0.81799999999930151</v>
      </c>
      <c r="F7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707" spans="1:6" x14ac:dyDescent="0.25">
      <c r="A707">
        <v>2443</v>
      </c>
      <c r="B707">
        <v>4</v>
      </c>
      <c r="C707" t="s">
        <v>9</v>
      </c>
      <c r="D707" s="30">
        <f t="shared" ca="1" si="10"/>
        <v>42740.498</v>
      </c>
      <c r="E707" s="28">
        <f ca="1">VALUE(Tabla1[[#This Row],[Fecha]])-INT(Tabla1[[#This Row],[Fecha]])</f>
        <v>0.49799999999959255</v>
      </c>
      <c r="F7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2.7</v>
      </c>
    </row>
    <row r="708" spans="1:6" x14ac:dyDescent="0.25">
      <c r="A708">
        <v>2753</v>
      </c>
      <c r="B708">
        <v>4</v>
      </c>
      <c r="C708" t="s">
        <v>9</v>
      </c>
      <c r="D708" s="30">
        <f t="shared" ref="D708:D771" ca="1" si="11">RANDBETWEEN($K$5,$L$5)+(RANDBETWEEN($K$8*1000,$L$8*1000)/1000)</f>
        <v>42742.728000000003</v>
      </c>
      <c r="E708" s="28">
        <f ca="1">VALUE(Tabla1[[#This Row],[Fecha]])-INT(Tabla1[[#This Row],[Fecha]])</f>
        <v>0.72800000000279397</v>
      </c>
      <c r="F7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709" spans="1:6" x14ac:dyDescent="0.25">
      <c r="A709">
        <v>5667</v>
      </c>
      <c r="B709">
        <v>8</v>
      </c>
      <c r="C709" t="s">
        <v>13</v>
      </c>
      <c r="D709" s="30">
        <f t="shared" ca="1" si="11"/>
        <v>42739.377999999997</v>
      </c>
      <c r="E709" s="28">
        <f ca="1">VALUE(Tabla1[[#This Row],[Fecha]])-INT(Tabla1[[#This Row],[Fecha]])</f>
        <v>0.3779999999969732</v>
      </c>
      <c r="F7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11.5</v>
      </c>
    </row>
    <row r="710" spans="1:6" x14ac:dyDescent="0.25">
      <c r="A710">
        <v>4882</v>
      </c>
      <c r="B710">
        <v>7</v>
      </c>
      <c r="C710" t="s">
        <v>12</v>
      </c>
      <c r="D710" s="30">
        <f t="shared" ca="1" si="11"/>
        <v>42741.464</v>
      </c>
      <c r="E710" s="28">
        <f ca="1">VALUE(Tabla1[[#This Row],[Fecha]])-INT(Tabla1[[#This Row],[Fecha]])</f>
        <v>0.46399999999994179</v>
      </c>
      <c r="F7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6.6</v>
      </c>
    </row>
    <row r="711" spans="1:6" x14ac:dyDescent="0.25">
      <c r="A711">
        <v>1336</v>
      </c>
      <c r="B711">
        <v>2</v>
      </c>
      <c r="C711" t="s">
        <v>7</v>
      </c>
      <c r="D711" s="30">
        <f t="shared" ca="1" si="11"/>
        <v>42742.341</v>
      </c>
      <c r="E711" s="28">
        <f ca="1">VALUE(Tabla1[[#This Row],[Fecha]])-INT(Tabla1[[#This Row],[Fecha]])</f>
        <v>0.34100000000034925</v>
      </c>
      <c r="F7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1.2</v>
      </c>
    </row>
    <row r="712" spans="1:6" x14ac:dyDescent="0.25">
      <c r="A712">
        <v>2811</v>
      </c>
      <c r="B712">
        <v>4</v>
      </c>
      <c r="C712" t="s">
        <v>9</v>
      </c>
      <c r="D712" s="30">
        <f t="shared" ca="1" si="11"/>
        <v>42743.385000000002</v>
      </c>
      <c r="E712" s="28">
        <f ca="1">VALUE(Tabla1[[#This Row],[Fecha]])-INT(Tabla1[[#This Row],[Fecha]])</f>
        <v>0.38500000000203727</v>
      </c>
      <c r="F7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4.9000000000000004</v>
      </c>
    </row>
    <row r="713" spans="1:6" x14ac:dyDescent="0.25">
      <c r="A713">
        <v>2823</v>
      </c>
      <c r="B713">
        <v>4</v>
      </c>
      <c r="C713" t="s">
        <v>9</v>
      </c>
      <c r="D713" s="30">
        <f t="shared" ca="1" si="11"/>
        <v>42739.527999999998</v>
      </c>
      <c r="E713" s="28">
        <f ca="1">VALUE(Tabla1[[#This Row],[Fecha]])-INT(Tabla1[[#This Row],[Fecha]])</f>
        <v>0.52799999999842839</v>
      </c>
      <c r="F7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714" spans="1:6" x14ac:dyDescent="0.25">
      <c r="A714">
        <v>1667</v>
      </c>
      <c r="B714">
        <v>3</v>
      </c>
      <c r="C714" t="s">
        <v>8</v>
      </c>
      <c r="D714" s="30">
        <f t="shared" ca="1" si="11"/>
        <v>42737.648000000001</v>
      </c>
      <c r="E714" s="28">
        <f ca="1">VALUE(Tabla1[[#This Row],[Fecha]])-INT(Tabla1[[#This Row],[Fecha]])</f>
        <v>0.64800000000104774</v>
      </c>
      <c r="F7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34.4</v>
      </c>
    </row>
    <row r="715" spans="1:6" x14ac:dyDescent="0.25">
      <c r="A715">
        <v>12814</v>
      </c>
      <c r="B715">
        <v>17</v>
      </c>
      <c r="C715" t="s">
        <v>22</v>
      </c>
      <c r="D715" s="30">
        <f t="shared" ca="1" si="11"/>
        <v>42740.639000000003</v>
      </c>
      <c r="E715" s="28">
        <f ca="1">VALUE(Tabla1[[#This Row],[Fecha]])-INT(Tabla1[[#This Row],[Fecha]])</f>
        <v>0.63900000000285218</v>
      </c>
      <c r="F7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21.4</v>
      </c>
    </row>
    <row r="716" spans="1:6" x14ac:dyDescent="0.25">
      <c r="A716">
        <v>16058</v>
      </c>
      <c r="B716">
        <v>21</v>
      </c>
      <c r="C716" t="s">
        <v>26</v>
      </c>
      <c r="D716" s="30">
        <f t="shared" ca="1" si="11"/>
        <v>42742.747000000003</v>
      </c>
      <c r="E716" s="28">
        <f ca="1">VALUE(Tabla1[[#This Row],[Fecha]])-INT(Tabla1[[#This Row],[Fecha]])</f>
        <v>0.7470000000030268</v>
      </c>
      <c r="F7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717" spans="1:6" x14ac:dyDescent="0.25">
      <c r="A717">
        <v>10435</v>
      </c>
      <c r="B717">
        <v>14</v>
      </c>
      <c r="C717" t="s">
        <v>19</v>
      </c>
      <c r="D717" s="30">
        <f t="shared" ca="1" si="11"/>
        <v>42739.588000000003</v>
      </c>
      <c r="E717" s="28">
        <f ca="1">VALUE(Tabla1[[#This Row],[Fecha]])-INT(Tabla1[[#This Row],[Fecha]])</f>
        <v>0.58800000000337604</v>
      </c>
      <c r="F7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42.9</v>
      </c>
    </row>
    <row r="718" spans="1:6" x14ac:dyDescent="0.25">
      <c r="A718">
        <v>16802</v>
      </c>
      <c r="B718">
        <v>22</v>
      </c>
      <c r="C718" t="s">
        <v>27</v>
      </c>
      <c r="D718" s="30">
        <f t="shared" ca="1" si="11"/>
        <v>42739.618000000002</v>
      </c>
      <c r="E718" s="28">
        <f ca="1">VALUE(Tabla1[[#This Row],[Fecha]])-INT(Tabla1[[#This Row],[Fecha]])</f>
        <v>0.61800000000221189</v>
      </c>
      <c r="F7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30.1</v>
      </c>
    </row>
    <row r="719" spans="1:6" x14ac:dyDescent="0.25">
      <c r="A719">
        <v>1843</v>
      </c>
      <c r="B719">
        <v>3</v>
      </c>
      <c r="C719" t="s">
        <v>8</v>
      </c>
      <c r="D719" s="30">
        <f t="shared" ca="1" si="11"/>
        <v>42743.451000000001</v>
      </c>
      <c r="E719" s="28">
        <f ca="1">VALUE(Tabla1[[#This Row],[Fecha]])-INT(Tabla1[[#This Row],[Fecha]])</f>
        <v>0.45100000000093132</v>
      </c>
      <c r="F7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3.2</v>
      </c>
    </row>
    <row r="720" spans="1:6" x14ac:dyDescent="0.25">
      <c r="A720">
        <v>5034</v>
      </c>
      <c r="B720">
        <v>7</v>
      </c>
      <c r="C720" t="s">
        <v>12</v>
      </c>
      <c r="D720" s="30">
        <f t="shared" ca="1" si="11"/>
        <v>42742.752999999997</v>
      </c>
      <c r="E720" s="28">
        <f ca="1">VALUE(Tabla1[[#This Row],[Fecha]])-INT(Tabla1[[#This Row],[Fecha]])</f>
        <v>0.7529999999969732</v>
      </c>
      <c r="F7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</v>
      </c>
    </row>
    <row r="721" spans="1:6" x14ac:dyDescent="0.25">
      <c r="A721">
        <v>2799</v>
      </c>
      <c r="B721">
        <v>4</v>
      </c>
      <c r="C721" t="s">
        <v>9</v>
      </c>
      <c r="D721" s="30">
        <f t="shared" ca="1" si="11"/>
        <v>42737.567000000003</v>
      </c>
      <c r="E721" s="28">
        <f ca="1">VALUE(Tabla1[[#This Row],[Fecha]])-INT(Tabla1[[#This Row],[Fecha]])</f>
        <v>0.56700000000273576</v>
      </c>
      <c r="F7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37.4</v>
      </c>
    </row>
    <row r="722" spans="1:6" x14ac:dyDescent="0.25">
      <c r="A722">
        <v>9620</v>
      </c>
      <c r="B722">
        <v>13</v>
      </c>
      <c r="C722" t="s">
        <v>18</v>
      </c>
      <c r="D722" s="30">
        <f t="shared" ca="1" si="11"/>
        <v>42741.555</v>
      </c>
      <c r="E722" s="28">
        <f ca="1">VALUE(Tabla1[[#This Row],[Fecha]])-INT(Tabla1[[#This Row],[Fecha]])</f>
        <v>0.55500000000029104</v>
      </c>
      <c r="F7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723" spans="1:6" x14ac:dyDescent="0.25">
      <c r="A723">
        <v>7218</v>
      </c>
      <c r="B723">
        <v>10</v>
      </c>
      <c r="C723" t="s">
        <v>15</v>
      </c>
      <c r="D723" s="30">
        <f t="shared" ca="1" si="11"/>
        <v>42739.35</v>
      </c>
      <c r="E723" s="28">
        <f ca="1">VALUE(Tabla1[[#This Row],[Fecha]])-INT(Tabla1[[#This Row],[Fecha]])</f>
        <v>0.34999999999854481</v>
      </c>
      <c r="F7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1.7</v>
      </c>
    </row>
    <row r="724" spans="1:6" x14ac:dyDescent="0.25">
      <c r="A724">
        <v>10436</v>
      </c>
      <c r="B724">
        <v>14</v>
      </c>
      <c r="C724" t="s">
        <v>19</v>
      </c>
      <c r="D724" s="30">
        <f t="shared" ca="1" si="11"/>
        <v>42739.385000000002</v>
      </c>
      <c r="E724" s="28">
        <f ca="1">VALUE(Tabla1[[#This Row],[Fecha]])-INT(Tabla1[[#This Row],[Fecha]])</f>
        <v>0.38500000000203727</v>
      </c>
      <c r="F7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8.6999999999999993</v>
      </c>
    </row>
    <row r="725" spans="1:6" x14ac:dyDescent="0.25">
      <c r="A725">
        <v>2091</v>
      </c>
      <c r="B725">
        <v>3</v>
      </c>
      <c r="C725" t="s">
        <v>8</v>
      </c>
      <c r="D725" s="30">
        <f t="shared" ca="1" si="11"/>
        <v>42742.322999999997</v>
      </c>
      <c r="E725" s="28">
        <f ca="1">VALUE(Tabla1[[#This Row],[Fecha]])-INT(Tabla1[[#This Row],[Fecha]])</f>
        <v>0.32299999999668216</v>
      </c>
      <c r="F7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11.4</v>
      </c>
    </row>
    <row r="726" spans="1:6" x14ac:dyDescent="0.25">
      <c r="A726">
        <v>12828</v>
      </c>
      <c r="B726">
        <v>17</v>
      </c>
      <c r="C726" t="s">
        <v>22</v>
      </c>
      <c r="D726" s="30">
        <f t="shared" ca="1" si="11"/>
        <v>42738.394999999997</v>
      </c>
      <c r="E726" s="28">
        <f ca="1">VALUE(Tabla1[[#This Row],[Fecha]])-INT(Tabla1[[#This Row],[Fecha]])</f>
        <v>0.39499999999679858</v>
      </c>
      <c r="F7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15.8</v>
      </c>
    </row>
    <row r="727" spans="1:6" x14ac:dyDescent="0.25">
      <c r="A727">
        <v>2177</v>
      </c>
      <c r="B727">
        <v>3</v>
      </c>
      <c r="C727" t="s">
        <v>8</v>
      </c>
      <c r="D727" s="30">
        <f t="shared" ca="1" si="11"/>
        <v>42738.764999999999</v>
      </c>
      <c r="E727" s="28">
        <f ca="1">VALUE(Tabla1[[#This Row],[Fecha]])-INT(Tabla1[[#This Row],[Fecha]])</f>
        <v>0.76499999999941792</v>
      </c>
      <c r="F7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728" spans="1:6" x14ac:dyDescent="0.25">
      <c r="A728">
        <v>928</v>
      </c>
      <c r="B728">
        <v>2</v>
      </c>
      <c r="C728" t="s">
        <v>7</v>
      </c>
      <c r="D728" s="30">
        <f t="shared" ca="1" si="11"/>
        <v>42742.36</v>
      </c>
      <c r="E728" s="28">
        <f ca="1">VALUE(Tabla1[[#This Row],[Fecha]])-INT(Tabla1[[#This Row],[Fecha]])</f>
        <v>0.36000000000058208</v>
      </c>
      <c r="F7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13.2</v>
      </c>
    </row>
    <row r="729" spans="1:6" x14ac:dyDescent="0.25">
      <c r="A729">
        <v>1281</v>
      </c>
      <c r="B729">
        <v>2</v>
      </c>
      <c r="C729" t="s">
        <v>7</v>
      </c>
      <c r="D729" s="30">
        <f t="shared" ca="1" si="11"/>
        <v>42738.307999999997</v>
      </c>
      <c r="E729" s="28">
        <f ca="1">VALUE(Tabla1[[#This Row],[Fecha]])-INT(Tabla1[[#This Row],[Fecha]])</f>
        <v>0.30799999999726424</v>
      </c>
      <c r="F7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5.0999999999999996</v>
      </c>
    </row>
    <row r="730" spans="1:6" x14ac:dyDescent="0.25">
      <c r="A730">
        <v>5645</v>
      </c>
      <c r="B730">
        <v>8</v>
      </c>
      <c r="C730" t="s">
        <v>13</v>
      </c>
      <c r="D730" s="30">
        <f t="shared" ca="1" si="11"/>
        <v>42742.699000000001</v>
      </c>
      <c r="E730" s="28">
        <f ca="1">VALUE(Tabla1[[#This Row],[Fecha]])-INT(Tabla1[[#This Row],[Fecha]])</f>
        <v>0.69900000000052387</v>
      </c>
      <c r="F7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731" spans="1:6" x14ac:dyDescent="0.25">
      <c r="A731">
        <v>1813</v>
      </c>
      <c r="B731">
        <v>3</v>
      </c>
      <c r="C731" t="s">
        <v>8</v>
      </c>
      <c r="D731" s="30">
        <f t="shared" ca="1" si="11"/>
        <v>42738.392999999996</v>
      </c>
      <c r="E731" s="28">
        <f ca="1">VALUE(Tabla1[[#This Row],[Fecha]])-INT(Tabla1[[#This Row],[Fecha]])</f>
        <v>0.39299999999639113</v>
      </c>
      <c r="F7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6.2</v>
      </c>
    </row>
    <row r="732" spans="1:6" x14ac:dyDescent="0.25">
      <c r="A732">
        <v>2392</v>
      </c>
      <c r="B732">
        <v>3</v>
      </c>
      <c r="C732" t="s">
        <v>8</v>
      </c>
      <c r="D732" s="30">
        <f t="shared" ca="1" si="11"/>
        <v>42743.726999999999</v>
      </c>
      <c r="E732" s="28">
        <f ca="1">VALUE(Tabla1[[#This Row],[Fecha]])-INT(Tabla1[[#This Row],[Fecha]])</f>
        <v>0.72699999999895226</v>
      </c>
      <c r="F7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733" spans="1:6" x14ac:dyDescent="0.25">
      <c r="A733">
        <v>4990</v>
      </c>
      <c r="B733">
        <v>7</v>
      </c>
      <c r="C733" t="s">
        <v>12</v>
      </c>
      <c r="D733" s="30">
        <f t="shared" ca="1" si="11"/>
        <v>42738.629000000001</v>
      </c>
      <c r="E733" s="28">
        <f ca="1">VALUE(Tabla1[[#This Row],[Fecha]])-INT(Tabla1[[#This Row],[Fecha]])</f>
        <v>0.62900000000081491</v>
      </c>
      <c r="F7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</v>
      </c>
    </row>
    <row r="734" spans="1:6" x14ac:dyDescent="0.25">
      <c r="A734">
        <v>12824</v>
      </c>
      <c r="B734">
        <v>17</v>
      </c>
      <c r="C734" t="s">
        <v>22</v>
      </c>
      <c r="D734" s="30">
        <f t="shared" ca="1" si="11"/>
        <v>42738.499000000003</v>
      </c>
      <c r="E734" s="28">
        <f ca="1">VALUE(Tabla1[[#This Row],[Fecha]])-INT(Tabla1[[#This Row],[Fecha]])</f>
        <v>0.49900000000343425</v>
      </c>
      <c r="F7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4.3</v>
      </c>
    </row>
    <row r="735" spans="1:6" x14ac:dyDescent="0.25">
      <c r="A735">
        <v>1203</v>
      </c>
      <c r="B735">
        <v>2</v>
      </c>
      <c r="C735" t="s">
        <v>7</v>
      </c>
      <c r="D735" s="30">
        <f t="shared" ca="1" si="11"/>
        <v>42743.311000000002</v>
      </c>
      <c r="E735" s="28">
        <f ca="1">VALUE(Tabla1[[#This Row],[Fecha]])-INT(Tabla1[[#This Row],[Fecha]])</f>
        <v>0.3110000000015134</v>
      </c>
      <c r="F7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14.8</v>
      </c>
    </row>
    <row r="736" spans="1:6" x14ac:dyDescent="0.25">
      <c r="A736">
        <v>2063</v>
      </c>
      <c r="B736">
        <v>3</v>
      </c>
      <c r="C736" t="s">
        <v>8</v>
      </c>
      <c r="D736" s="30">
        <f t="shared" ca="1" si="11"/>
        <v>42740.517</v>
      </c>
      <c r="E736" s="28">
        <f ca="1">VALUE(Tabla1[[#This Row],[Fecha]])-INT(Tabla1[[#This Row],[Fecha]])</f>
        <v>0.51699999999982538</v>
      </c>
      <c r="F7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5.4</v>
      </c>
    </row>
    <row r="737" spans="1:6" x14ac:dyDescent="0.25">
      <c r="A737">
        <v>2032</v>
      </c>
      <c r="B737">
        <v>3</v>
      </c>
      <c r="C737" t="s">
        <v>8</v>
      </c>
      <c r="D737" s="30">
        <f t="shared" ca="1" si="11"/>
        <v>42742.428</v>
      </c>
      <c r="E737" s="28">
        <f ca="1">VALUE(Tabla1[[#This Row],[Fecha]])-INT(Tabla1[[#This Row],[Fecha]])</f>
        <v>0.42799999999988358</v>
      </c>
      <c r="F7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738" spans="1:6" x14ac:dyDescent="0.25">
      <c r="A738">
        <v>18415</v>
      </c>
      <c r="B738">
        <v>24</v>
      </c>
      <c r="C738" t="s">
        <v>29</v>
      </c>
      <c r="D738" s="30">
        <f t="shared" ca="1" si="11"/>
        <v>42740.574000000001</v>
      </c>
      <c r="E738" s="28">
        <f ca="1">VALUE(Tabla1[[#This Row],[Fecha]])-INT(Tabla1[[#This Row],[Fecha]])</f>
        <v>0.57400000000052387</v>
      </c>
      <c r="F7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14.6</v>
      </c>
    </row>
    <row r="739" spans="1:6" x14ac:dyDescent="0.25">
      <c r="A739">
        <v>8001</v>
      </c>
      <c r="B739">
        <v>11</v>
      </c>
      <c r="C739" t="s">
        <v>16</v>
      </c>
      <c r="D739" s="30">
        <f t="shared" ca="1" si="11"/>
        <v>42740.446000000004</v>
      </c>
      <c r="E739" s="28">
        <f ca="1">VALUE(Tabla1[[#This Row],[Fecha]])-INT(Tabla1[[#This Row],[Fecha]])</f>
        <v>0.44600000000355067</v>
      </c>
      <c r="F7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5.2</v>
      </c>
    </row>
    <row r="740" spans="1:6" x14ac:dyDescent="0.25">
      <c r="A740">
        <v>2585</v>
      </c>
      <c r="B740">
        <v>4</v>
      </c>
      <c r="C740" t="s">
        <v>9</v>
      </c>
      <c r="D740" s="30">
        <f t="shared" ca="1" si="11"/>
        <v>42737.692000000003</v>
      </c>
      <c r="E740" s="28">
        <f ca="1">VALUE(Tabla1[[#This Row],[Fecha]])-INT(Tabla1[[#This Row],[Fecha]])</f>
        <v>0.69200000000273576</v>
      </c>
      <c r="F7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741" spans="1:6" x14ac:dyDescent="0.25">
      <c r="A741">
        <v>2702</v>
      </c>
      <c r="B741">
        <v>4</v>
      </c>
      <c r="C741" t="s">
        <v>9</v>
      </c>
      <c r="D741" s="30">
        <f t="shared" ca="1" si="11"/>
        <v>42741.805999999997</v>
      </c>
      <c r="E741" s="28">
        <f ca="1">VALUE(Tabla1[[#This Row],[Fecha]])-INT(Tabla1[[#This Row],[Fecha]])</f>
        <v>0.80599999999685679</v>
      </c>
      <c r="F7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742" spans="1:6" x14ac:dyDescent="0.25">
      <c r="A742">
        <v>1743</v>
      </c>
      <c r="B742">
        <v>3</v>
      </c>
      <c r="C742" t="s">
        <v>8</v>
      </c>
      <c r="D742" s="30">
        <f t="shared" ca="1" si="11"/>
        <v>42738.36</v>
      </c>
      <c r="E742" s="28">
        <f ca="1">VALUE(Tabla1[[#This Row],[Fecha]])-INT(Tabla1[[#This Row],[Fecha]])</f>
        <v>0.36000000000058208</v>
      </c>
      <c r="F7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13.1</v>
      </c>
    </row>
    <row r="743" spans="1:6" x14ac:dyDescent="0.25">
      <c r="A743">
        <v>2504</v>
      </c>
      <c r="B743">
        <v>4</v>
      </c>
      <c r="C743" t="s">
        <v>9</v>
      </c>
      <c r="D743" s="30">
        <f t="shared" ca="1" si="11"/>
        <v>42737.686000000002</v>
      </c>
      <c r="E743" s="28">
        <f ca="1">VALUE(Tabla1[[#This Row],[Fecha]])-INT(Tabla1[[#This Row],[Fecha]])</f>
        <v>0.6860000000015134</v>
      </c>
      <c r="F7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744" spans="1:6" x14ac:dyDescent="0.25">
      <c r="A744">
        <v>5055</v>
      </c>
      <c r="B744">
        <v>7</v>
      </c>
      <c r="C744" t="s">
        <v>12</v>
      </c>
      <c r="D744" s="30">
        <f t="shared" ca="1" si="11"/>
        <v>42738.495999999999</v>
      </c>
      <c r="E744" s="28">
        <f ca="1">VALUE(Tabla1[[#This Row],[Fecha]])-INT(Tabla1[[#This Row],[Fecha]])</f>
        <v>0.49599999999918509</v>
      </c>
      <c r="F7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745" spans="1:6" x14ac:dyDescent="0.25">
      <c r="A745">
        <v>1266</v>
      </c>
      <c r="B745">
        <v>2</v>
      </c>
      <c r="C745" t="s">
        <v>7</v>
      </c>
      <c r="D745" s="30">
        <f t="shared" ca="1" si="11"/>
        <v>42737.64</v>
      </c>
      <c r="E745" s="28">
        <f ca="1">VALUE(Tabla1[[#This Row],[Fecha]])-INT(Tabla1[[#This Row],[Fecha]])</f>
        <v>0.63999999999941792</v>
      </c>
      <c r="F7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40.1</v>
      </c>
    </row>
    <row r="746" spans="1:6" x14ac:dyDescent="0.25">
      <c r="A746">
        <v>2085</v>
      </c>
      <c r="B746">
        <v>3</v>
      </c>
      <c r="C746" t="s">
        <v>8</v>
      </c>
      <c r="D746" s="30">
        <f t="shared" ca="1" si="11"/>
        <v>42738.332999999999</v>
      </c>
      <c r="E746" s="28">
        <f ca="1">VALUE(Tabla1[[#This Row],[Fecha]])-INT(Tabla1[[#This Row],[Fecha]])</f>
        <v>0.33299999999871943</v>
      </c>
      <c r="F7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11.9</v>
      </c>
    </row>
    <row r="747" spans="1:6" x14ac:dyDescent="0.25">
      <c r="A747">
        <v>1156</v>
      </c>
      <c r="B747">
        <v>2</v>
      </c>
      <c r="C747" t="s">
        <v>7</v>
      </c>
      <c r="D747" s="30">
        <f t="shared" ca="1" si="11"/>
        <v>42741.771000000001</v>
      </c>
      <c r="E747" s="28">
        <f ca="1">VALUE(Tabla1[[#This Row],[Fecha]])-INT(Tabla1[[#This Row],[Fecha]])</f>
        <v>0.77100000000064028</v>
      </c>
      <c r="F7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748" spans="1:6" x14ac:dyDescent="0.25">
      <c r="A748">
        <v>1158</v>
      </c>
      <c r="B748">
        <v>2</v>
      </c>
      <c r="C748" t="s">
        <v>7</v>
      </c>
      <c r="D748" s="30">
        <f t="shared" ca="1" si="11"/>
        <v>42740.495000000003</v>
      </c>
      <c r="E748" s="28">
        <f ca="1">VALUE(Tabla1[[#This Row],[Fecha]])-INT(Tabla1[[#This Row],[Fecha]])</f>
        <v>0.49500000000261934</v>
      </c>
      <c r="F7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6.5</v>
      </c>
    </row>
    <row r="749" spans="1:6" x14ac:dyDescent="0.25">
      <c r="A749">
        <v>4008</v>
      </c>
      <c r="B749">
        <v>6</v>
      </c>
      <c r="C749" t="s">
        <v>11</v>
      </c>
      <c r="D749" s="30">
        <f t="shared" ca="1" si="11"/>
        <v>42738.31</v>
      </c>
      <c r="E749" s="28">
        <f ca="1">VALUE(Tabla1[[#This Row],[Fecha]])-INT(Tabla1[[#This Row],[Fecha]])</f>
        <v>0.30999999999767169</v>
      </c>
      <c r="F7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8.5</v>
      </c>
    </row>
    <row r="750" spans="1:6" x14ac:dyDescent="0.25">
      <c r="A750">
        <v>12013</v>
      </c>
      <c r="B750">
        <v>16</v>
      </c>
      <c r="C750" t="s">
        <v>21</v>
      </c>
      <c r="D750" s="30">
        <f t="shared" ca="1" si="11"/>
        <v>42742.347999999998</v>
      </c>
      <c r="E750" s="28">
        <f ca="1">VALUE(Tabla1[[#This Row],[Fecha]])-INT(Tabla1[[#This Row],[Fecha]])</f>
        <v>0.34799999999813735</v>
      </c>
      <c r="F7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12.1</v>
      </c>
    </row>
    <row r="751" spans="1:6" x14ac:dyDescent="0.25">
      <c r="A751">
        <v>1261</v>
      </c>
      <c r="B751">
        <v>2</v>
      </c>
      <c r="C751" t="s">
        <v>7</v>
      </c>
      <c r="D751" s="30">
        <f t="shared" ca="1" si="11"/>
        <v>42737.383000000002</v>
      </c>
      <c r="E751" s="28">
        <f ca="1">VALUE(Tabla1[[#This Row],[Fecha]])-INT(Tabla1[[#This Row],[Fecha]])</f>
        <v>0.38300000000162981</v>
      </c>
      <c r="F7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752" spans="1:6" x14ac:dyDescent="0.25">
      <c r="A752">
        <v>12006</v>
      </c>
      <c r="B752">
        <v>16</v>
      </c>
      <c r="C752" t="s">
        <v>21</v>
      </c>
      <c r="D752" s="30">
        <f t="shared" ca="1" si="11"/>
        <v>42737.398999999998</v>
      </c>
      <c r="E752" s="28">
        <f ca="1">VALUE(Tabla1[[#This Row],[Fecha]])-INT(Tabla1[[#This Row],[Fecha]])</f>
        <v>0.39899999999761349</v>
      </c>
      <c r="F7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14.3</v>
      </c>
    </row>
    <row r="753" spans="1:6" x14ac:dyDescent="0.25">
      <c r="A753">
        <v>8083</v>
      </c>
      <c r="B753">
        <v>11</v>
      </c>
      <c r="C753" t="s">
        <v>16</v>
      </c>
      <c r="D753" s="30">
        <f t="shared" ca="1" si="11"/>
        <v>42738.328000000001</v>
      </c>
      <c r="E753" s="28">
        <f ca="1">VALUE(Tabla1[[#This Row],[Fecha]])-INT(Tabla1[[#This Row],[Fecha]])</f>
        <v>0.32800000000133878</v>
      </c>
      <c r="F7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</v>
      </c>
    </row>
    <row r="754" spans="1:6" x14ac:dyDescent="0.25">
      <c r="A754">
        <v>5015</v>
      </c>
      <c r="B754">
        <v>7</v>
      </c>
      <c r="C754" t="s">
        <v>12</v>
      </c>
      <c r="D754" s="30">
        <f t="shared" ca="1" si="11"/>
        <v>42740.345000000001</v>
      </c>
      <c r="E754" s="28">
        <f ca="1">VALUE(Tabla1[[#This Row],[Fecha]])-INT(Tabla1[[#This Row],[Fecha]])</f>
        <v>0.34500000000116415</v>
      </c>
      <c r="F7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14.7</v>
      </c>
    </row>
    <row r="755" spans="1:6" x14ac:dyDescent="0.25">
      <c r="A755">
        <v>1951</v>
      </c>
      <c r="B755">
        <v>3</v>
      </c>
      <c r="C755" t="s">
        <v>8</v>
      </c>
      <c r="D755" s="30">
        <f t="shared" ca="1" si="11"/>
        <v>42743.373</v>
      </c>
      <c r="E755" s="28">
        <f ca="1">VALUE(Tabla1[[#This Row],[Fecha]])-INT(Tabla1[[#This Row],[Fecha]])</f>
        <v>0.37299999999959255</v>
      </c>
      <c r="F7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3.7</v>
      </c>
    </row>
    <row r="756" spans="1:6" x14ac:dyDescent="0.25">
      <c r="A756">
        <v>4818</v>
      </c>
      <c r="B756">
        <v>7</v>
      </c>
      <c r="C756" t="s">
        <v>12</v>
      </c>
      <c r="D756" s="30">
        <f t="shared" ca="1" si="11"/>
        <v>42743.817000000003</v>
      </c>
      <c r="E756" s="28">
        <f ca="1">VALUE(Tabla1[[#This Row],[Fecha]])-INT(Tabla1[[#This Row],[Fecha]])</f>
        <v>0.81700000000273576</v>
      </c>
      <c r="F7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757" spans="1:6" x14ac:dyDescent="0.25">
      <c r="A757">
        <v>1363</v>
      </c>
      <c r="B757">
        <v>2</v>
      </c>
      <c r="C757" t="s">
        <v>7</v>
      </c>
      <c r="D757" s="30">
        <f t="shared" ca="1" si="11"/>
        <v>42739.525999999998</v>
      </c>
      <c r="E757" s="28">
        <f ca="1">VALUE(Tabla1[[#This Row],[Fecha]])-INT(Tabla1[[#This Row],[Fecha]])</f>
        <v>0.52599999999802094</v>
      </c>
      <c r="F7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5.8</v>
      </c>
    </row>
    <row r="758" spans="1:6" x14ac:dyDescent="0.25">
      <c r="A758">
        <v>4982</v>
      </c>
      <c r="B758">
        <v>7</v>
      </c>
      <c r="C758" t="s">
        <v>12</v>
      </c>
      <c r="D758" s="30">
        <f t="shared" ca="1" si="11"/>
        <v>42738.555999999997</v>
      </c>
      <c r="E758" s="28">
        <f ca="1">VALUE(Tabla1[[#This Row],[Fecha]])-INT(Tabla1[[#This Row],[Fecha]])</f>
        <v>0.55599999999685679</v>
      </c>
      <c r="F7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48</v>
      </c>
    </row>
    <row r="759" spans="1:6" x14ac:dyDescent="0.25">
      <c r="A759">
        <v>876</v>
      </c>
      <c r="B759">
        <v>2</v>
      </c>
      <c r="C759" t="s">
        <v>7</v>
      </c>
      <c r="D759" s="30">
        <f t="shared" ca="1" si="11"/>
        <v>42740.305999999997</v>
      </c>
      <c r="E759" s="28">
        <f ca="1">VALUE(Tabla1[[#This Row],[Fecha]])-INT(Tabla1[[#This Row],[Fecha]])</f>
        <v>0.30599999999685679</v>
      </c>
      <c r="F7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2.1</v>
      </c>
    </row>
    <row r="760" spans="1:6" x14ac:dyDescent="0.25">
      <c r="A760">
        <v>14417</v>
      </c>
      <c r="B760">
        <v>19</v>
      </c>
      <c r="C760" t="s">
        <v>24</v>
      </c>
      <c r="D760" s="30">
        <f t="shared" ca="1" si="11"/>
        <v>42741.523999999998</v>
      </c>
      <c r="E760" s="28">
        <f ca="1">VALUE(Tabla1[[#This Row],[Fecha]])-INT(Tabla1[[#This Row],[Fecha]])</f>
        <v>0.52399999999761349</v>
      </c>
      <c r="F7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761" spans="1:6" x14ac:dyDescent="0.25">
      <c r="A761">
        <v>2465</v>
      </c>
      <c r="B761">
        <v>4</v>
      </c>
      <c r="C761" t="s">
        <v>9</v>
      </c>
      <c r="D761" s="30">
        <f t="shared" ca="1" si="11"/>
        <v>42741.741000000002</v>
      </c>
      <c r="E761" s="28">
        <f ca="1">VALUE(Tabla1[[#This Row],[Fecha]])-INT(Tabla1[[#This Row],[Fecha]])</f>
        <v>0.74100000000180444</v>
      </c>
      <c r="F7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762" spans="1:6" x14ac:dyDescent="0.25">
      <c r="A762">
        <v>1648</v>
      </c>
      <c r="B762">
        <v>3</v>
      </c>
      <c r="C762" t="s">
        <v>8</v>
      </c>
      <c r="D762" s="30">
        <f t="shared" ca="1" si="11"/>
        <v>42742.682999999997</v>
      </c>
      <c r="E762" s="28">
        <f ca="1">VALUE(Tabla1[[#This Row],[Fecha]])-INT(Tabla1[[#This Row],[Fecha]])</f>
        <v>0.68299999999726424</v>
      </c>
      <c r="F7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763" spans="1:6" x14ac:dyDescent="0.25">
      <c r="A763">
        <v>5661</v>
      </c>
      <c r="B763">
        <v>8</v>
      </c>
      <c r="C763" t="s">
        <v>13</v>
      </c>
      <c r="D763" s="30">
        <f t="shared" ca="1" si="11"/>
        <v>42739.635999999999</v>
      </c>
      <c r="E763" s="28">
        <f ca="1">VALUE(Tabla1[[#This Row],[Fecha]])-INT(Tabla1[[#This Row],[Fecha]])</f>
        <v>0.63599999999860302</v>
      </c>
      <c r="F7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28.7</v>
      </c>
    </row>
    <row r="764" spans="1:6" x14ac:dyDescent="0.25">
      <c r="A764">
        <v>4811</v>
      </c>
      <c r="B764">
        <v>7</v>
      </c>
      <c r="C764" t="s">
        <v>12</v>
      </c>
      <c r="D764" s="30">
        <f t="shared" ca="1" si="11"/>
        <v>42743.705999999998</v>
      </c>
      <c r="E764" s="28">
        <f ca="1">VALUE(Tabla1[[#This Row],[Fecha]])-INT(Tabla1[[#This Row],[Fecha]])</f>
        <v>0.70599999999831198</v>
      </c>
      <c r="F7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765" spans="1:6" x14ac:dyDescent="0.25">
      <c r="A765">
        <v>1169</v>
      </c>
      <c r="B765">
        <v>2</v>
      </c>
      <c r="C765" t="s">
        <v>7</v>
      </c>
      <c r="D765" s="30">
        <f t="shared" ca="1" si="11"/>
        <v>42739.559000000001</v>
      </c>
      <c r="E765" s="28">
        <f ca="1">VALUE(Tabla1[[#This Row],[Fecha]])-INT(Tabla1[[#This Row],[Fecha]])</f>
        <v>0.55900000000110595</v>
      </c>
      <c r="F7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14.8</v>
      </c>
    </row>
    <row r="766" spans="1:6" x14ac:dyDescent="0.25">
      <c r="A766">
        <v>1004</v>
      </c>
      <c r="B766">
        <v>2</v>
      </c>
      <c r="C766" t="s">
        <v>7</v>
      </c>
      <c r="D766" s="30">
        <f t="shared" ca="1" si="11"/>
        <v>42743.46</v>
      </c>
      <c r="E766" s="28">
        <f ca="1">VALUE(Tabla1[[#This Row],[Fecha]])-INT(Tabla1[[#This Row],[Fecha]])</f>
        <v>0.45999999999912689</v>
      </c>
      <c r="F7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1.6</v>
      </c>
    </row>
    <row r="767" spans="1:6" x14ac:dyDescent="0.25">
      <c r="A767">
        <v>1259</v>
      </c>
      <c r="B767">
        <v>2</v>
      </c>
      <c r="C767" t="s">
        <v>7</v>
      </c>
      <c r="D767" s="30">
        <f t="shared" ca="1" si="11"/>
        <v>42743.813000000002</v>
      </c>
      <c r="E767" s="28">
        <f ca="1">VALUE(Tabla1[[#This Row],[Fecha]])-INT(Tabla1[[#This Row],[Fecha]])</f>
        <v>0.81300000000192085</v>
      </c>
      <c r="F7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768" spans="1:6" x14ac:dyDescent="0.25">
      <c r="A768">
        <v>15207</v>
      </c>
      <c r="B768">
        <v>20</v>
      </c>
      <c r="C768" t="s">
        <v>25</v>
      </c>
      <c r="D768" s="30">
        <f t="shared" ca="1" si="11"/>
        <v>42737.347000000002</v>
      </c>
      <c r="E768" s="28">
        <f ca="1">VALUE(Tabla1[[#This Row],[Fecha]])-INT(Tabla1[[#This Row],[Fecha]])</f>
        <v>0.34700000000157161</v>
      </c>
      <c r="F7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7.7</v>
      </c>
    </row>
    <row r="769" spans="1:6" x14ac:dyDescent="0.25">
      <c r="A769">
        <v>8047</v>
      </c>
      <c r="B769">
        <v>11</v>
      </c>
      <c r="C769" t="s">
        <v>16</v>
      </c>
      <c r="D769" s="30">
        <f t="shared" ca="1" si="11"/>
        <v>42740.824000000001</v>
      </c>
      <c r="E769" s="28">
        <f ca="1">VALUE(Tabla1[[#This Row],[Fecha]])-INT(Tabla1[[#This Row],[Fecha]])</f>
        <v>0.82400000000052387</v>
      </c>
      <c r="F7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770" spans="1:6" x14ac:dyDescent="0.25">
      <c r="A770">
        <v>2701</v>
      </c>
      <c r="B770">
        <v>4</v>
      </c>
      <c r="C770" t="s">
        <v>9</v>
      </c>
      <c r="D770" s="30">
        <f t="shared" ca="1" si="11"/>
        <v>42743.347999999998</v>
      </c>
      <c r="E770" s="28">
        <f ca="1">VALUE(Tabla1[[#This Row],[Fecha]])-INT(Tabla1[[#This Row],[Fecha]])</f>
        <v>0.34799999999813735</v>
      </c>
      <c r="F7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1.1000000000000001</v>
      </c>
    </row>
    <row r="771" spans="1:6" x14ac:dyDescent="0.25">
      <c r="A771">
        <v>7299</v>
      </c>
      <c r="B771">
        <v>10</v>
      </c>
      <c r="C771" t="s">
        <v>15</v>
      </c>
      <c r="D771" s="30">
        <f t="shared" ca="1" si="11"/>
        <v>42743.832000000002</v>
      </c>
      <c r="E771" s="28">
        <f ca="1">VALUE(Tabla1[[#This Row],[Fecha]])-INT(Tabla1[[#This Row],[Fecha]])</f>
        <v>0.83200000000215368</v>
      </c>
      <c r="F7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772" spans="1:6" x14ac:dyDescent="0.25">
      <c r="A772">
        <v>18401</v>
      </c>
      <c r="B772">
        <v>24</v>
      </c>
      <c r="C772" t="s">
        <v>29</v>
      </c>
      <c r="D772" s="30">
        <f t="shared" ref="D772:D835" ca="1" si="12">RANDBETWEEN($K$5,$L$5)+(RANDBETWEEN($K$8*1000,$L$8*1000)/1000)</f>
        <v>42741.673000000003</v>
      </c>
      <c r="E772" s="28">
        <f ca="1">VALUE(Tabla1[[#This Row],[Fecha]])-INT(Tabla1[[#This Row],[Fecha]])</f>
        <v>0.67300000000250293</v>
      </c>
      <c r="F7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</v>
      </c>
    </row>
    <row r="773" spans="1:6" x14ac:dyDescent="0.25">
      <c r="A773">
        <v>5629</v>
      </c>
      <c r="B773">
        <v>8</v>
      </c>
      <c r="C773" t="s">
        <v>13</v>
      </c>
      <c r="D773" s="30">
        <f t="shared" ca="1" si="12"/>
        <v>42742.534</v>
      </c>
      <c r="E773" s="28">
        <f ca="1">VALUE(Tabla1[[#This Row],[Fecha]])-INT(Tabla1[[#This Row],[Fecha]])</f>
        <v>0.53399999999965075</v>
      </c>
      <c r="F7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3.1</v>
      </c>
    </row>
    <row r="774" spans="1:6" x14ac:dyDescent="0.25">
      <c r="A774">
        <v>1902</v>
      </c>
      <c r="B774">
        <v>3</v>
      </c>
      <c r="C774" t="s">
        <v>8</v>
      </c>
      <c r="D774" s="30">
        <f t="shared" ca="1" si="12"/>
        <v>42742.618999999999</v>
      </c>
      <c r="E774" s="28">
        <f ca="1">VALUE(Tabla1[[#This Row],[Fecha]])-INT(Tabla1[[#This Row],[Fecha]])</f>
        <v>0.61899999999877764</v>
      </c>
      <c r="F7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5.5</v>
      </c>
    </row>
    <row r="775" spans="1:6" x14ac:dyDescent="0.25">
      <c r="A775">
        <v>845</v>
      </c>
      <c r="B775">
        <v>2</v>
      </c>
      <c r="C775" t="s">
        <v>7</v>
      </c>
      <c r="D775" s="30">
        <f t="shared" ca="1" si="12"/>
        <v>42741.307000000001</v>
      </c>
      <c r="E775" s="28">
        <f ca="1">VALUE(Tabla1[[#This Row],[Fecha]])-INT(Tabla1[[#This Row],[Fecha]])</f>
        <v>0.30700000000069849</v>
      </c>
      <c r="F7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3.4</v>
      </c>
    </row>
    <row r="776" spans="1:6" x14ac:dyDescent="0.25">
      <c r="A776">
        <v>2269</v>
      </c>
      <c r="B776">
        <v>3</v>
      </c>
      <c r="C776" t="s">
        <v>8</v>
      </c>
      <c r="D776" s="30">
        <f t="shared" ca="1" si="12"/>
        <v>42739.752</v>
      </c>
      <c r="E776" s="28">
        <f ca="1">VALUE(Tabla1[[#This Row],[Fecha]])-INT(Tabla1[[#This Row],[Fecha]])</f>
        <v>0.75200000000040745</v>
      </c>
      <c r="F7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777" spans="1:6" x14ac:dyDescent="0.25">
      <c r="A777">
        <v>1923</v>
      </c>
      <c r="B777">
        <v>3</v>
      </c>
      <c r="C777" t="s">
        <v>8</v>
      </c>
      <c r="D777" s="30">
        <f t="shared" ca="1" si="12"/>
        <v>42742.620999999999</v>
      </c>
      <c r="E777" s="28">
        <f ca="1">VALUE(Tabla1[[#This Row],[Fecha]])-INT(Tabla1[[#This Row],[Fecha]])</f>
        <v>0.62099999999918509</v>
      </c>
      <c r="F7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9.4</v>
      </c>
    </row>
    <row r="778" spans="1:6" x14ac:dyDescent="0.25">
      <c r="A778">
        <v>18413</v>
      </c>
      <c r="B778">
        <v>24</v>
      </c>
      <c r="C778" t="s">
        <v>29</v>
      </c>
      <c r="D778" s="30">
        <f t="shared" ca="1" si="12"/>
        <v>42742.476000000002</v>
      </c>
      <c r="E778" s="28">
        <f ca="1">VALUE(Tabla1[[#This Row],[Fecha]])-INT(Tabla1[[#This Row],[Fecha]])</f>
        <v>0.47600000000238651</v>
      </c>
      <c r="F7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10.5</v>
      </c>
    </row>
    <row r="779" spans="1:6" x14ac:dyDescent="0.25">
      <c r="A779">
        <v>8830</v>
      </c>
      <c r="B779">
        <v>12</v>
      </c>
      <c r="C779" t="s">
        <v>17</v>
      </c>
      <c r="D779" s="30">
        <f t="shared" ca="1" si="12"/>
        <v>42741.578999999998</v>
      </c>
      <c r="E779" s="28">
        <f ca="1">VALUE(Tabla1[[#This Row],[Fecha]])-INT(Tabla1[[#This Row],[Fecha]])</f>
        <v>0.57899999999790452</v>
      </c>
      <c r="F7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4.5999999999999996</v>
      </c>
    </row>
    <row r="780" spans="1:6" x14ac:dyDescent="0.25">
      <c r="A780">
        <v>2625</v>
      </c>
      <c r="B780">
        <v>4</v>
      </c>
      <c r="C780" t="s">
        <v>9</v>
      </c>
      <c r="D780" s="30">
        <f t="shared" ca="1" si="12"/>
        <v>42737.756000000001</v>
      </c>
      <c r="E780" s="28">
        <f ca="1">VALUE(Tabla1[[#This Row],[Fecha]])-INT(Tabla1[[#This Row],[Fecha]])</f>
        <v>0.75600000000122236</v>
      </c>
      <c r="F7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781" spans="1:6" x14ac:dyDescent="0.25">
      <c r="A781">
        <v>2441</v>
      </c>
      <c r="B781">
        <v>4</v>
      </c>
      <c r="C781" t="s">
        <v>9</v>
      </c>
      <c r="D781" s="30">
        <f t="shared" ca="1" si="12"/>
        <v>42740.292000000001</v>
      </c>
      <c r="E781" s="28">
        <f ca="1">VALUE(Tabla1[[#This Row],[Fecha]])-INT(Tabla1[[#This Row],[Fecha]])</f>
        <v>0.29200000000128057</v>
      </c>
      <c r="F7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4.5999999999999996</v>
      </c>
    </row>
    <row r="782" spans="1:6" x14ac:dyDescent="0.25">
      <c r="A782">
        <v>5626</v>
      </c>
      <c r="B782">
        <v>8</v>
      </c>
      <c r="C782" t="s">
        <v>13</v>
      </c>
      <c r="D782" s="30">
        <f t="shared" ca="1" si="12"/>
        <v>42738.523000000001</v>
      </c>
      <c r="E782" s="28">
        <f ca="1">VALUE(Tabla1[[#This Row],[Fecha]])-INT(Tabla1[[#This Row],[Fecha]])</f>
        <v>0.52300000000104774</v>
      </c>
      <c r="F7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6.8</v>
      </c>
    </row>
    <row r="783" spans="1:6" x14ac:dyDescent="0.25">
      <c r="A783">
        <v>3208</v>
      </c>
      <c r="B783">
        <v>5</v>
      </c>
      <c r="C783" t="s">
        <v>10</v>
      </c>
      <c r="D783" s="30">
        <f t="shared" ca="1" si="12"/>
        <v>42742.796999999999</v>
      </c>
      <c r="E783" s="28">
        <f ca="1">VALUE(Tabla1[[#This Row],[Fecha]])-INT(Tabla1[[#This Row],[Fecha]])</f>
        <v>0.79699999999866122</v>
      </c>
      <c r="F7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784" spans="1:6" x14ac:dyDescent="0.25">
      <c r="A784">
        <v>12010</v>
      </c>
      <c r="B784">
        <v>16</v>
      </c>
      <c r="C784" t="s">
        <v>21</v>
      </c>
      <c r="D784" s="30">
        <f t="shared" ca="1" si="12"/>
        <v>42739.805</v>
      </c>
      <c r="E784" s="28">
        <f ca="1">VALUE(Tabla1[[#This Row],[Fecha]])-INT(Tabla1[[#This Row],[Fecha]])</f>
        <v>0.80500000000029104</v>
      </c>
      <c r="F7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785" spans="1:6" x14ac:dyDescent="0.25">
      <c r="A785">
        <v>7457</v>
      </c>
      <c r="B785">
        <v>10</v>
      </c>
      <c r="C785" t="s">
        <v>15</v>
      </c>
      <c r="D785" s="30">
        <f t="shared" ca="1" si="12"/>
        <v>42743.387000000002</v>
      </c>
      <c r="E785" s="28">
        <f ca="1">VALUE(Tabla1[[#This Row],[Fecha]])-INT(Tabla1[[#This Row],[Fecha]])</f>
        <v>0.38700000000244472</v>
      </c>
      <c r="F7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786" spans="1:6" x14ac:dyDescent="0.25">
      <c r="A786">
        <v>1962</v>
      </c>
      <c r="B786">
        <v>3</v>
      </c>
      <c r="C786" t="s">
        <v>8</v>
      </c>
      <c r="D786" s="30">
        <f t="shared" ca="1" si="12"/>
        <v>42740.464</v>
      </c>
      <c r="E786" s="28">
        <f ca="1">VALUE(Tabla1[[#This Row],[Fecha]])-INT(Tabla1[[#This Row],[Fecha]])</f>
        <v>0.46399999999994179</v>
      </c>
      <c r="F7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5.2</v>
      </c>
    </row>
    <row r="787" spans="1:6" x14ac:dyDescent="0.25">
      <c r="A787">
        <v>2818</v>
      </c>
      <c r="B787">
        <v>4</v>
      </c>
      <c r="C787" t="s">
        <v>9</v>
      </c>
      <c r="D787" s="30">
        <f t="shared" ca="1" si="12"/>
        <v>42741.506000000001</v>
      </c>
      <c r="E787" s="28">
        <f ca="1">VALUE(Tabla1[[#This Row],[Fecha]])-INT(Tabla1[[#This Row],[Fecha]])</f>
        <v>0.50600000000122236</v>
      </c>
      <c r="F7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4.7</v>
      </c>
    </row>
    <row r="788" spans="1:6" x14ac:dyDescent="0.25">
      <c r="A788">
        <v>2100</v>
      </c>
      <c r="B788">
        <v>3</v>
      </c>
      <c r="C788" t="s">
        <v>8</v>
      </c>
      <c r="D788" s="30">
        <f t="shared" ca="1" si="12"/>
        <v>42743.574999999997</v>
      </c>
      <c r="E788" s="28">
        <f ca="1">VALUE(Tabla1[[#This Row],[Fecha]])-INT(Tabla1[[#This Row],[Fecha]])</f>
        <v>0.57499999999708962</v>
      </c>
      <c r="F7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31.1</v>
      </c>
    </row>
    <row r="789" spans="1:6" x14ac:dyDescent="0.25">
      <c r="A789">
        <v>5053</v>
      </c>
      <c r="B789">
        <v>7</v>
      </c>
      <c r="C789" t="s">
        <v>12</v>
      </c>
      <c r="D789" s="30">
        <f t="shared" ca="1" si="12"/>
        <v>42741.451000000001</v>
      </c>
      <c r="E789" s="28">
        <f ca="1">VALUE(Tabla1[[#This Row],[Fecha]])-INT(Tabla1[[#This Row],[Fecha]])</f>
        <v>0.45100000000093132</v>
      </c>
      <c r="F7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6.3</v>
      </c>
    </row>
    <row r="790" spans="1:6" x14ac:dyDescent="0.25">
      <c r="A790">
        <v>4840</v>
      </c>
      <c r="B790">
        <v>7</v>
      </c>
      <c r="C790" t="s">
        <v>12</v>
      </c>
      <c r="D790" s="30">
        <f t="shared" ca="1" si="12"/>
        <v>42739.747000000003</v>
      </c>
      <c r="E790" s="28">
        <f ca="1">VALUE(Tabla1[[#This Row],[Fecha]])-INT(Tabla1[[#This Row],[Fecha]])</f>
        <v>0.7470000000030268</v>
      </c>
      <c r="F7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791" spans="1:6" x14ac:dyDescent="0.25">
      <c r="A791">
        <v>1209</v>
      </c>
      <c r="B791">
        <v>2</v>
      </c>
      <c r="C791" t="s">
        <v>7</v>
      </c>
      <c r="D791" s="30">
        <f t="shared" ca="1" si="12"/>
        <v>42740.656000000003</v>
      </c>
      <c r="E791" s="28">
        <f ca="1">VALUE(Tabla1[[#This Row],[Fecha]])-INT(Tabla1[[#This Row],[Fecha]])</f>
        <v>0.65600000000267755</v>
      </c>
      <c r="F7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7.5</v>
      </c>
    </row>
    <row r="792" spans="1:6" x14ac:dyDescent="0.25">
      <c r="A792">
        <v>10425</v>
      </c>
      <c r="B792">
        <v>14</v>
      </c>
      <c r="C792" t="s">
        <v>19</v>
      </c>
      <c r="D792" s="30">
        <f t="shared" ca="1" si="12"/>
        <v>42743.588000000003</v>
      </c>
      <c r="E792" s="28">
        <f ca="1">VALUE(Tabla1[[#This Row],[Fecha]])-INT(Tabla1[[#This Row],[Fecha]])</f>
        <v>0.58800000000337604</v>
      </c>
      <c r="F7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41.4</v>
      </c>
    </row>
    <row r="793" spans="1:6" x14ac:dyDescent="0.25">
      <c r="A793">
        <v>1093</v>
      </c>
      <c r="B793">
        <v>2</v>
      </c>
      <c r="C793" t="s">
        <v>7</v>
      </c>
      <c r="D793" s="30">
        <f t="shared" ca="1" si="12"/>
        <v>42743.512999999999</v>
      </c>
      <c r="E793" s="28">
        <f ca="1">VALUE(Tabla1[[#This Row],[Fecha]])-INT(Tabla1[[#This Row],[Fecha]])</f>
        <v>0.51299999999901047</v>
      </c>
      <c r="F7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</v>
      </c>
    </row>
    <row r="794" spans="1:6" x14ac:dyDescent="0.25">
      <c r="A794">
        <v>1789</v>
      </c>
      <c r="B794">
        <v>3</v>
      </c>
      <c r="C794" t="s">
        <v>8</v>
      </c>
      <c r="D794" s="30">
        <f t="shared" ca="1" si="12"/>
        <v>42742.764999999999</v>
      </c>
      <c r="E794" s="28">
        <f ca="1">VALUE(Tabla1[[#This Row],[Fecha]])-INT(Tabla1[[#This Row],[Fecha]])</f>
        <v>0.76499999999941792</v>
      </c>
      <c r="F7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795" spans="1:6" x14ac:dyDescent="0.25">
      <c r="A795">
        <v>2786</v>
      </c>
      <c r="B795">
        <v>4</v>
      </c>
      <c r="C795" t="s">
        <v>9</v>
      </c>
      <c r="D795" s="30">
        <f t="shared" ca="1" si="12"/>
        <v>42741.561000000002</v>
      </c>
      <c r="E795" s="28">
        <f ca="1">VALUE(Tabla1[[#This Row],[Fecha]])-INT(Tabla1[[#This Row],[Fecha]])</f>
        <v>0.5610000000015134</v>
      </c>
      <c r="F7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13.5</v>
      </c>
    </row>
    <row r="796" spans="1:6" x14ac:dyDescent="0.25">
      <c r="A796">
        <v>2487</v>
      </c>
      <c r="B796">
        <v>4</v>
      </c>
      <c r="C796" t="s">
        <v>9</v>
      </c>
      <c r="D796" s="30">
        <f t="shared" ca="1" si="12"/>
        <v>42741.39</v>
      </c>
      <c r="E796" s="28">
        <f ca="1">VALUE(Tabla1[[#This Row],[Fecha]])-INT(Tabla1[[#This Row],[Fecha]])</f>
        <v>0.38999999999941792</v>
      </c>
      <c r="F7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14.1</v>
      </c>
    </row>
    <row r="797" spans="1:6" x14ac:dyDescent="0.25">
      <c r="A797">
        <v>7461</v>
      </c>
      <c r="B797">
        <v>10</v>
      </c>
      <c r="C797" t="s">
        <v>15</v>
      </c>
      <c r="D797" s="30">
        <f t="shared" ca="1" si="12"/>
        <v>42740.754000000001</v>
      </c>
      <c r="E797" s="28">
        <f ca="1">VALUE(Tabla1[[#This Row],[Fecha]])-INT(Tabla1[[#This Row],[Fecha]])</f>
        <v>0.75400000000081491</v>
      </c>
      <c r="F7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798" spans="1:6" x14ac:dyDescent="0.25">
      <c r="A798">
        <v>7209</v>
      </c>
      <c r="B798">
        <v>10</v>
      </c>
      <c r="C798" t="s">
        <v>15</v>
      </c>
      <c r="D798" s="30">
        <f t="shared" ca="1" si="12"/>
        <v>42737.743000000002</v>
      </c>
      <c r="E798" s="28">
        <f ca="1">VALUE(Tabla1[[#This Row],[Fecha]])-INT(Tabla1[[#This Row],[Fecha]])</f>
        <v>0.74300000000221189</v>
      </c>
      <c r="F7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799" spans="1:6" x14ac:dyDescent="0.25">
      <c r="A799">
        <v>2652</v>
      </c>
      <c r="B799">
        <v>4</v>
      </c>
      <c r="C799" t="s">
        <v>9</v>
      </c>
      <c r="D799" s="30">
        <f t="shared" ca="1" si="12"/>
        <v>42738.519</v>
      </c>
      <c r="E799" s="28">
        <f ca="1">VALUE(Tabla1[[#This Row],[Fecha]])-INT(Tabla1[[#This Row],[Fecha]])</f>
        <v>0.51900000000023283</v>
      </c>
      <c r="F7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</v>
      </c>
    </row>
    <row r="800" spans="1:6" x14ac:dyDescent="0.25">
      <c r="A800">
        <v>1246</v>
      </c>
      <c r="B800">
        <v>2</v>
      </c>
      <c r="C800" t="s">
        <v>7</v>
      </c>
      <c r="D800" s="30">
        <f t="shared" ca="1" si="12"/>
        <v>42741.533000000003</v>
      </c>
      <c r="E800" s="28">
        <f ca="1">VALUE(Tabla1[[#This Row],[Fecha]])-INT(Tabla1[[#This Row],[Fecha]])</f>
        <v>0.53300000000308501</v>
      </c>
      <c r="F8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1.2</v>
      </c>
    </row>
    <row r="801" spans="1:6" x14ac:dyDescent="0.25">
      <c r="A801">
        <v>2278</v>
      </c>
      <c r="B801">
        <v>3</v>
      </c>
      <c r="C801" t="s">
        <v>8</v>
      </c>
      <c r="D801" s="30">
        <f t="shared" ca="1" si="12"/>
        <v>42737.357000000004</v>
      </c>
      <c r="E801" s="28">
        <f ca="1">VALUE(Tabla1[[#This Row],[Fecha]])-INT(Tabla1[[#This Row],[Fecha]])</f>
        <v>0.35700000000360887</v>
      </c>
      <c r="F8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8.1999999999999993</v>
      </c>
    </row>
    <row r="802" spans="1:6" x14ac:dyDescent="0.25">
      <c r="A802">
        <v>2327</v>
      </c>
      <c r="B802">
        <v>3</v>
      </c>
      <c r="C802" t="s">
        <v>8</v>
      </c>
      <c r="D802" s="30">
        <f t="shared" ca="1" si="12"/>
        <v>42741.639000000003</v>
      </c>
      <c r="E802" s="28">
        <f ca="1">VALUE(Tabla1[[#This Row],[Fecha]])-INT(Tabla1[[#This Row],[Fecha]])</f>
        <v>0.63900000000285218</v>
      </c>
      <c r="F8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37.1</v>
      </c>
    </row>
    <row r="803" spans="1:6" x14ac:dyDescent="0.25">
      <c r="A803">
        <v>12808</v>
      </c>
      <c r="B803">
        <v>17</v>
      </c>
      <c r="C803" t="s">
        <v>22</v>
      </c>
      <c r="D803" s="30">
        <f t="shared" ca="1" si="12"/>
        <v>42738.625</v>
      </c>
      <c r="E803" s="28">
        <f ca="1">VALUE(Tabla1[[#This Row],[Fecha]])-INT(Tabla1[[#This Row],[Fecha]])</f>
        <v>0.625</v>
      </c>
      <c r="F8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29.9</v>
      </c>
    </row>
    <row r="804" spans="1:6" x14ac:dyDescent="0.25">
      <c r="A804">
        <v>5024</v>
      </c>
      <c r="B804">
        <v>7</v>
      </c>
      <c r="C804" t="s">
        <v>12</v>
      </c>
      <c r="D804" s="30">
        <f t="shared" ca="1" si="12"/>
        <v>42741.764999999999</v>
      </c>
      <c r="E804" s="28">
        <f ca="1">VALUE(Tabla1[[#This Row],[Fecha]])-INT(Tabla1[[#This Row],[Fecha]])</f>
        <v>0.76499999999941792</v>
      </c>
      <c r="F8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805" spans="1:6" x14ac:dyDescent="0.25">
      <c r="A805">
        <v>14440</v>
      </c>
      <c r="B805">
        <v>19</v>
      </c>
      <c r="C805" t="s">
        <v>24</v>
      </c>
      <c r="D805" s="30">
        <f t="shared" ca="1" si="12"/>
        <v>42740.326999999997</v>
      </c>
      <c r="E805" s="28">
        <f ca="1">VALUE(Tabla1[[#This Row],[Fecha]])-INT(Tabla1[[#This Row],[Fecha]])</f>
        <v>0.32699999999749707</v>
      </c>
      <c r="F8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1.6</v>
      </c>
    </row>
    <row r="806" spans="1:6" x14ac:dyDescent="0.25">
      <c r="A806">
        <v>4921</v>
      </c>
      <c r="B806">
        <v>7</v>
      </c>
      <c r="C806" t="s">
        <v>12</v>
      </c>
      <c r="D806" s="30">
        <f t="shared" ca="1" si="12"/>
        <v>42740.644</v>
      </c>
      <c r="E806" s="28">
        <f ca="1">VALUE(Tabla1[[#This Row],[Fecha]])-INT(Tabla1[[#This Row],[Fecha]])</f>
        <v>0.64400000000023283</v>
      </c>
      <c r="F8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21.7</v>
      </c>
    </row>
    <row r="807" spans="1:6" x14ac:dyDescent="0.25">
      <c r="A807">
        <v>5632</v>
      </c>
      <c r="B807">
        <v>8</v>
      </c>
      <c r="C807" t="s">
        <v>13</v>
      </c>
      <c r="D807" s="30">
        <f t="shared" ca="1" si="12"/>
        <v>42737.707999999999</v>
      </c>
      <c r="E807" s="28">
        <f ca="1">VALUE(Tabla1[[#This Row],[Fecha]])-INT(Tabla1[[#This Row],[Fecha]])</f>
        <v>0.70799999999871943</v>
      </c>
      <c r="F8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</v>
      </c>
    </row>
    <row r="808" spans="1:6" x14ac:dyDescent="0.25">
      <c r="A808">
        <v>7294</v>
      </c>
      <c r="B808">
        <v>10</v>
      </c>
      <c r="C808" t="s">
        <v>15</v>
      </c>
      <c r="D808" s="30">
        <f t="shared" ca="1" si="12"/>
        <v>42737.357000000004</v>
      </c>
      <c r="E808" s="28">
        <f ca="1">VALUE(Tabla1[[#This Row],[Fecha]])-INT(Tabla1[[#This Row],[Fecha]])</f>
        <v>0.35700000000360887</v>
      </c>
      <c r="F8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809" spans="1:6" x14ac:dyDescent="0.25">
      <c r="A809">
        <v>5603</v>
      </c>
      <c r="B809">
        <v>8</v>
      </c>
      <c r="C809" t="s">
        <v>13</v>
      </c>
      <c r="D809" s="30">
        <f t="shared" ca="1" si="12"/>
        <v>42741.821000000004</v>
      </c>
      <c r="E809" s="28">
        <f ca="1">VALUE(Tabla1[[#This Row],[Fecha]])-INT(Tabla1[[#This Row],[Fecha]])</f>
        <v>0.82100000000355067</v>
      </c>
      <c r="F8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810" spans="1:6" x14ac:dyDescent="0.25">
      <c r="A810">
        <v>2416</v>
      </c>
      <c r="B810">
        <v>4</v>
      </c>
      <c r="C810" t="s">
        <v>9</v>
      </c>
      <c r="D810" s="30">
        <f t="shared" ca="1" si="12"/>
        <v>42739.6</v>
      </c>
      <c r="E810" s="28">
        <f ca="1">VALUE(Tabla1[[#This Row],[Fecha]])-INT(Tabla1[[#This Row],[Fecha]])</f>
        <v>0.59999999999854481</v>
      </c>
      <c r="F8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9.4</v>
      </c>
    </row>
    <row r="811" spans="1:6" x14ac:dyDescent="0.25">
      <c r="A811">
        <v>10415</v>
      </c>
      <c r="B811">
        <v>14</v>
      </c>
      <c r="C811" t="s">
        <v>19</v>
      </c>
      <c r="D811" s="30">
        <f t="shared" ca="1" si="12"/>
        <v>42738.302000000003</v>
      </c>
      <c r="E811" s="28">
        <f ca="1">VALUE(Tabla1[[#This Row],[Fecha]])-INT(Tabla1[[#This Row],[Fecha]])</f>
        <v>0.30200000000331784</v>
      </c>
      <c r="F8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812" spans="1:6" x14ac:dyDescent="0.25">
      <c r="A812">
        <v>2387</v>
      </c>
      <c r="B812">
        <v>3</v>
      </c>
      <c r="C812" t="s">
        <v>8</v>
      </c>
      <c r="D812" s="30">
        <f t="shared" ca="1" si="12"/>
        <v>42742.43</v>
      </c>
      <c r="E812" s="28">
        <f ca="1">VALUE(Tabla1[[#This Row],[Fecha]])-INT(Tabla1[[#This Row],[Fecha]])</f>
        <v>0.43000000000029104</v>
      </c>
      <c r="F8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6.3</v>
      </c>
    </row>
    <row r="813" spans="1:6" x14ac:dyDescent="0.25">
      <c r="A813">
        <v>1122</v>
      </c>
      <c r="B813">
        <v>2</v>
      </c>
      <c r="C813" t="s">
        <v>7</v>
      </c>
      <c r="D813" s="30">
        <f t="shared" ca="1" si="12"/>
        <v>42742.677000000003</v>
      </c>
      <c r="E813" s="28">
        <f ca="1">VALUE(Tabla1[[#This Row],[Fecha]])-INT(Tabla1[[#This Row],[Fecha]])</f>
        <v>0.67700000000331784</v>
      </c>
      <c r="F8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814" spans="1:6" x14ac:dyDescent="0.25">
      <c r="A814">
        <v>2344</v>
      </c>
      <c r="B814">
        <v>3</v>
      </c>
      <c r="C814" t="s">
        <v>8</v>
      </c>
      <c r="D814" s="30">
        <f t="shared" ca="1" si="12"/>
        <v>42737.54</v>
      </c>
      <c r="E814" s="28">
        <f ca="1">VALUE(Tabla1[[#This Row],[Fecha]])-INT(Tabla1[[#This Row],[Fecha]])</f>
        <v>0.54000000000087311</v>
      </c>
      <c r="F8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5.7</v>
      </c>
    </row>
    <row r="815" spans="1:6" x14ac:dyDescent="0.25">
      <c r="A815">
        <v>18406</v>
      </c>
      <c r="B815">
        <v>24</v>
      </c>
      <c r="C815" t="s">
        <v>29</v>
      </c>
      <c r="D815" s="30">
        <f t="shared" ca="1" si="12"/>
        <v>42743.773000000001</v>
      </c>
      <c r="E815" s="28">
        <f ca="1">VALUE(Tabla1[[#This Row],[Fecha]])-INT(Tabla1[[#This Row],[Fecha]])</f>
        <v>0.77300000000104774</v>
      </c>
      <c r="F8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816" spans="1:6" x14ac:dyDescent="0.25">
      <c r="A816">
        <v>867</v>
      </c>
      <c r="B816">
        <v>2</v>
      </c>
      <c r="C816" t="s">
        <v>7</v>
      </c>
      <c r="D816" s="30">
        <f t="shared" ca="1" si="12"/>
        <v>42739.637000000002</v>
      </c>
      <c r="E816" s="28">
        <f ca="1">VALUE(Tabla1[[#This Row],[Fecha]])-INT(Tabla1[[#This Row],[Fecha]])</f>
        <v>0.63700000000244472</v>
      </c>
      <c r="F8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12.9</v>
      </c>
    </row>
    <row r="817" spans="1:6" x14ac:dyDescent="0.25">
      <c r="A817">
        <v>2657</v>
      </c>
      <c r="B817">
        <v>4</v>
      </c>
      <c r="C817" t="s">
        <v>9</v>
      </c>
      <c r="D817" s="30">
        <f t="shared" ca="1" si="12"/>
        <v>42738.608</v>
      </c>
      <c r="E817" s="28">
        <f ca="1">VALUE(Tabla1[[#This Row],[Fecha]])-INT(Tabla1[[#This Row],[Fecha]])</f>
        <v>0.60800000000017462</v>
      </c>
      <c r="F8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45</v>
      </c>
    </row>
    <row r="818" spans="1:6" x14ac:dyDescent="0.25">
      <c r="A818">
        <v>1140</v>
      </c>
      <c r="B818">
        <v>2</v>
      </c>
      <c r="C818" t="s">
        <v>7</v>
      </c>
      <c r="D818" s="30">
        <f t="shared" ca="1" si="12"/>
        <v>42739.616000000002</v>
      </c>
      <c r="E818" s="28">
        <f ca="1">VALUE(Tabla1[[#This Row],[Fecha]])-INT(Tabla1[[#This Row],[Fecha]])</f>
        <v>0.61600000000180444</v>
      </c>
      <c r="F8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13.8</v>
      </c>
    </row>
    <row r="819" spans="1:6" x14ac:dyDescent="0.25">
      <c r="A819">
        <v>1823</v>
      </c>
      <c r="B819">
        <v>3</v>
      </c>
      <c r="C819" t="s">
        <v>8</v>
      </c>
      <c r="D819" s="30">
        <f t="shared" ca="1" si="12"/>
        <v>42740.773000000001</v>
      </c>
      <c r="E819" s="28">
        <f ca="1">VALUE(Tabla1[[#This Row],[Fecha]])-INT(Tabla1[[#This Row],[Fecha]])</f>
        <v>0.77300000000104774</v>
      </c>
      <c r="F8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820" spans="1:6" x14ac:dyDescent="0.25">
      <c r="A820">
        <v>2198</v>
      </c>
      <c r="B820">
        <v>3</v>
      </c>
      <c r="C820" t="s">
        <v>8</v>
      </c>
      <c r="D820" s="30">
        <f t="shared" ca="1" si="12"/>
        <v>42740.720999999998</v>
      </c>
      <c r="E820" s="28">
        <f ca="1">VALUE(Tabla1[[#This Row],[Fecha]])-INT(Tabla1[[#This Row],[Fecha]])</f>
        <v>0.7209999999977299</v>
      </c>
      <c r="F8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821" spans="1:6" x14ac:dyDescent="0.25">
      <c r="A821">
        <v>20</v>
      </c>
      <c r="B821">
        <v>1</v>
      </c>
      <c r="C821" t="s">
        <v>6</v>
      </c>
      <c r="D821" s="30">
        <f t="shared" ca="1" si="12"/>
        <v>42741.444000000003</v>
      </c>
      <c r="E821" s="28">
        <f ca="1">VALUE(Tabla1[[#This Row],[Fecha]])-INT(Tabla1[[#This Row],[Fecha]])</f>
        <v>0.44400000000314321</v>
      </c>
      <c r="F8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822" spans="1:6" x14ac:dyDescent="0.25">
      <c r="A822">
        <v>2223</v>
      </c>
      <c r="B822">
        <v>3</v>
      </c>
      <c r="C822" t="s">
        <v>8</v>
      </c>
      <c r="D822" s="30">
        <f t="shared" ca="1" si="12"/>
        <v>42738.498</v>
      </c>
      <c r="E822" s="28">
        <f ca="1">VALUE(Tabla1[[#This Row],[Fecha]])-INT(Tabla1[[#This Row],[Fecha]])</f>
        <v>0.49799999999959255</v>
      </c>
      <c r="F8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3.8</v>
      </c>
    </row>
    <row r="823" spans="1:6" x14ac:dyDescent="0.25">
      <c r="A823">
        <v>7331</v>
      </c>
      <c r="B823">
        <v>10</v>
      </c>
      <c r="C823" t="s">
        <v>15</v>
      </c>
      <c r="D823" s="30">
        <f t="shared" ca="1" si="12"/>
        <v>42740.428999999996</v>
      </c>
      <c r="E823" s="28">
        <f ca="1">VALUE(Tabla1[[#This Row],[Fecha]])-INT(Tabla1[[#This Row],[Fecha]])</f>
        <v>0.42899999999644933</v>
      </c>
      <c r="F8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10.5</v>
      </c>
    </row>
    <row r="824" spans="1:6" x14ac:dyDescent="0.25">
      <c r="A824">
        <v>12015</v>
      </c>
      <c r="B824">
        <v>16</v>
      </c>
      <c r="C824" t="s">
        <v>21</v>
      </c>
      <c r="D824" s="30">
        <f t="shared" ca="1" si="12"/>
        <v>42740.351999999999</v>
      </c>
      <c r="E824" s="28">
        <f ca="1">VALUE(Tabla1[[#This Row],[Fecha]])-INT(Tabla1[[#This Row],[Fecha]])</f>
        <v>0.35199999999895226</v>
      </c>
      <c r="F8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7.7</v>
      </c>
    </row>
    <row r="825" spans="1:6" x14ac:dyDescent="0.25">
      <c r="A825">
        <v>1211</v>
      </c>
      <c r="B825">
        <v>2</v>
      </c>
      <c r="C825" t="s">
        <v>7</v>
      </c>
      <c r="D825" s="30">
        <f t="shared" ca="1" si="12"/>
        <v>42742.832999999999</v>
      </c>
      <c r="E825" s="28">
        <f ca="1">VALUE(Tabla1[[#This Row],[Fecha]])-INT(Tabla1[[#This Row],[Fecha]])</f>
        <v>0.83299999999871943</v>
      </c>
      <c r="F8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826" spans="1:6" x14ac:dyDescent="0.25">
      <c r="A826">
        <v>4819</v>
      </c>
      <c r="B826">
        <v>7</v>
      </c>
      <c r="C826" t="s">
        <v>12</v>
      </c>
      <c r="D826" s="30">
        <f t="shared" ca="1" si="12"/>
        <v>42740.576000000001</v>
      </c>
      <c r="E826" s="28">
        <f ca="1">VALUE(Tabla1[[#This Row],[Fecha]])-INT(Tabla1[[#This Row],[Fecha]])</f>
        <v>0.57600000000093132</v>
      </c>
      <c r="F8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14.6</v>
      </c>
    </row>
    <row r="827" spans="1:6" x14ac:dyDescent="0.25">
      <c r="A827">
        <v>8004</v>
      </c>
      <c r="B827">
        <v>11</v>
      </c>
      <c r="C827" t="s">
        <v>16</v>
      </c>
      <c r="D827" s="30">
        <f t="shared" ca="1" si="12"/>
        <v>42739.512000000002</v>
      </c>
      <c r="E827" s="28">
        <f ca="1">VALUE(Tabla1[[#This Row],[Fecha]])-INT(Tabla1[[#This Row],[Fecha]])</f>
        <v>0.51200000000244472</v>
      </c>
      <c r="F8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1.1000000000000001</v>
      </c>
    </row>
    <row r="828" spans="1:6" x14ac:dyDescent="0.25">
      <c r="A828">
        <v>2111</v>
      </c>
      <c r="B828">
        <v>3</v>
      </c>
      <c r="C828" t="s">
        <v>8</v>
      </c>
      <c r="D828" s="30">
        <f t="shared" ca="1" si="12"/>
        <v>42741.705000000002</v>
      </c>
      <c r="E828" s="28">
        <f ca="1">VALUE(Tabla1[[#This Row],[Fecha]])-INT(Tabla1[[#This Row],[Fecha]])</f>
        <v>0.70500000000174623</v>
      </c>
      <c r="F8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829" spans="1:6" x14ac:dyDescent="0.25">
      <c r="A829">
        <v>2362</v>
      </c>
      <c r="B829">
        <v>3</v>
      </c>
      <c r="C829" t="s">
        <v>8</v>
      </c>
      <c r="D829" s="30">
        <f t="shared" ca="1" si="12"/>
        <v>42740.654000000002</v>
      </c>
      <c r="E829" s="28">
        <f ca="1">VALUE(Tabla1[[#This Row],[Fecha]])-INT(Tabla1[[#This Row],[Fecha]])</f>
        <v>0.6540000000022701</v>
      </c>
      <c r="F8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50.8</v>
      </c>
    </row>
    <row r="830" spans="1:6" x14ac:dyDescent="0.25">
      <c r="A830">
        <v>1952</v>
      </c>
      <c r="B830">
        <v>3</v>
      </c>
      <c r="C830" t="s">
        <v>8</v>
      </c>
      <c r="D830" s="30">
        <f t="shared" ca="1" si="12"/>
        <v>42738.659</v>
      </c>
      <c r="E830" s="28">
        <f ca="1">VALUE(Tabla1[[#This Row],[Fecha]])-INT(Tabla1[[#This Row],[Fecha]])</f>
        <v>0.65899999999965075</v>
      </c>
      <c r="F8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36</v>
      </c>
    </row>
    <row r="831" spans="1:6" x14ac:dyDescent="0.25">
      <c r="A831">
        <v>4948</v>
      </c>
      <c r="B831">
        <v>7</v>
      </c>
      <c r="C831" t="s">
        <v>12</v>
      </c>
      <c r="D831" s="30">
        <f t="shared" ca="1" si="12"/>
        <v>42740.423000000003</v>
      </c>
      <c r="E831" s="28">
        <f ca="1">VALUE(Tabla1[[#This Row],[Fecha]])-INT(Tabla1[[#This Row],[Fecha]])</f>
        <v>0.42300000000250293</v>
      </c>
      <c r="F8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10.9</v>
      </c>
    </row>
    <row r="832" spans="1:6" x14ac:dyDescent="0.25">
      <c r="A832">
        <v>5117</v>
      </c>
      <c r="B832">
        <v>7</v>
      </c>
      <c r="C832" t="s">
        <v>12</v>
      </c>
      <c r="D832" s="30">
        <f t="shared" ca="1" si="12"/>
        <v>42738.364999999998</v>
      </c>
      <c r="E832" s="28">
        <f ca="1">VALUE(Tabla1[[#This Row],[Fecha]])-INT(Tabla1[[#This Row],[Fecha]])</f>
        <v>0.36499999999796273</v>
      </c>
      <c r="F8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4.9000000000000004</v>
      </c>
    </row>
    <row r="833" spans="1:6" x14ac:dyDescent="0.25">
      <c r="A833">
        <v>1859</v>
      </c>
      <c r="B833">
        <v>3</v>
      </c>
      <c r="C833" t="s">
        <v>8</v>
      </c>
      <c r="D833" s="30">
        <f t="shared" ca="1" si="12"/>
        <v>42738.343999999997</v>
      </c>
      <c r="E833" s="28">
        <f ca="1">VALUE(Tabla1[[#This Row],[Fecha]])-INT(Tabla1[[#This Row],[Fecha]])</f>
        <v>0.34399999999732245</v>
      </c>
      <c r="F8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11.8</v>
      </c>
    </row>
    <row r="834" spans="1:6" x14ac:dyDescent="0.25">
      <c r="A834">
        <v>2561</v>
      </c>
      <c r="B834">
        <v>4</v>
      </c>
      <c r="C834" t="s">
        <v>9</v>
      </c>
      <c r="D834" s="30">
        <f t="shared" ca="1" si="12"/>
        <v>42740.606</v>
      </c>
      <c r="E834" s="28">
        <f ca="1">VALUE(Tabla1[[#This Row],[Fecha]])-INT(Tabla1[[#This Row],[Fecha]])</f>
        <v>0.60599999999976717</v>
      </c>
      <c r="F8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15.6</v>
      </c>
    </row>
    <row r="835" spans="1:6" x14ac:dyDescent="0.25">
      <c r="A835">
        <v>1726</v>
      </c>
      <c r="B835">
        <v>3</v>
      </c>
      <c r="C835" t="s">
        <v>8</v>
      </c>
      <c r="D835" s="30">
        <f t="shared" ca="1" si="12"/>
        <v>42741.341999999997</v>
      </c>
      <c r="E835" s="28">
        <f ca="1">VALUE(Tabla1[[#This Row],[Fecha]])-INT(Tabla1[[#This Row],[Fecha]])</f>
        <v>0.34199999999691499</v>
      </c>
      <c r="F8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7.6</v>
      </c>
    </row>
    <row r="836" spans="1:6" x14ac:dyDescent="0.25">
      <c r="A836">
        <v>2712</v>
      </c>
      <c r="B836">
        <v>4</v>
      </c>
      <c r="C836" t="s">
        <v>9</v>
      </c>
      <c r="D836" s="30">
        <f t="shared" ref="D836:D899" ca="1" si="13">RANDBETWEEN($K$5,$L$5)+(RANDBETWEEN($K$8*1000,$L$8*1000)/1000)</f>
        <v>42741.49</v>
      </c>
      <c r="E836" s="28">
        <f ca="1">VALUE(Tabla1[[#This Row],[Fecha]])-INT(Tabla1[[#This Row],[Fecha]])</f>
        <v>0.48999999999796273</v>
      </c>
      <c r="F8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7.7</v>
      </c>
    </row>
    <row r="837" spans="1:6" x14ac:dyDescent="0.25">
      <c r="A837">
        <v>910</v>
      </c>
      <c r="B837">
        <v>2</v>
      </c>
      <c r="C837" t="s">
        <v>7</v>
      </c>
      <c r="D837" s="30">
        <f t="shared" ca="1" si="13"/>
        <v>42737.773000000001</v>
      </c>
      <c r="E837" s="28">
        <f ca="1">VALUE(Tabla1[[#This Row],[Fecha]])-INT(Tabla1[[#This Row],[Fecha]])</f>
        <v>0.77300000000104774</v>
      </c>
      <c r="F8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838" spans="1:6" x14ac:dyDescent="0.25">
      <c r="A838">
        <v>1692</v>
      </c>
      <c r="B838">
        <v>3</v>
      </c>
      <c r="C838" t="s">
        <v>8</v>
      </c>
      <c r="D838" s="30">
        <f t="shared" ca="1" si="13"/>
        <v>42741.8</v>
      </c>
      <c r="E838" s="28">
        <f ca="1">VALUE(Tabla1[[#This Row],[Fecha]])-INT(Tabla1[[#This Row],[Fecha]])</f>
        <v>0.80000000000291038</v>
      </c>
      <c r="F8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839" spans="1:6" x14ac:dyDescent="0.25">
      <c r="A839">
        <v>1295</v>
      </c>
      <c r="B839">
        <v>2</v>
      </c>
      <c r="C839" t="s">
        <v>7</v>
      </c>
      <c r="D839" s="30">
        <f t="shared" ca="1" si="13"/>
        <v>42743.587</v>
      </c>
      <c r="E839" s="28">
        <f ca="1">VALUE(Tabla1[[#This Row],[Fecha]])-INT(Tabla1[[#This Row],[Fecha]])</f>
        <v>0.58699999999953434</v>
      </c>
      <c r="F8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7.7</v>
      </c>
    </row>
    <row r="840" spans="1:6" x14ac:dyDescent="0.25">
      <c r="A840">
        <v>8147</v>
      </c>
      <c r="B840">
        <v>11</v>
      </c>
      <c r="C840" t="s">
        <v>16</v>
      </c>
      <c r="D840" s="30">
        <f t="shared" ca="1" si="13"/>
        <v>42737.305999999997</v>
      </c>
      <c r="E840" s="28">
        <f ca="1">VALUE(Tabla1[[#This Row],[Fecha]])-INT(Tabla1[[#This Row],[Fecha]])</f>
        <v>0.30599999999685679</v>
      </c>
      <c r="F8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4.7</v>
      </c>
    </row>
    <row r="841" spans="1:6" x14ac:dyDescent="0.25">
      <c r="A841">
        <v>883</v>
      </c>
      <c r="B841">
        <v>2</v>
      </c>
      <c r="C841" t="s">
        <v>7</v>
      </c>
      <c r="D841" s="30">
        <f t="shared" ca="1" si="13"/>
        <v>42740.743000000002</v>
      </c>
      <c r="E841" s="28">
        <f ca="1">VALUE(Tabla1[[#This Row],[Fecha]])-INT(Tabla1[[#This Row],[Fecha]])</f>
        <v>0.74300000000221189</v>
      </c>
      <c r="F8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842" spans="1:6" x14ac:dyDescent="0.25">
      <c r="A842">
        <v>1944</v>
      </c>
      <c r="B842">
        <v>3</v>
      </c>
      <c r="C842" t="s">
        <v>8</v>
      </c>
      <c r="D842" s="30">
        <f t="shared" ca="1" si="13"/>
        <v>42740.52</v>
      </c>
      <c r="E842" s="28">
        <f ca="1">VALUE(Tabla1[[#This Row],[Fecha]])-INT(Tabla1[[#This Row],[Fecha]])</f>
        <v>0.51999999999679858</v>
      </c>
      <c r="F8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1.4</v>
      </c>
    </row>
    <row r="843" spans="1:6" x14ac:dyDescent="0.25">
      <c r="A843">
        <v>5041</v>
      </c>
      <c r="B843">
        <v>7</v>
      </c>
      <c r="C843" t="s">
        <v>12</v>
      </c>
      <c r="D843" s="30">
        <f t="shared" ca="1" si="13"/>
        <v>42738.815999999999</v>
      </c>
      <c r="E843" s="28">
        <f ca="1">VALUE(Tabla1[[#This Row],[Fecha]])-INT(Tabla1[[#This Row],[Fecha]])</f>
        <v>0.81599999999889405</v>
      </c>
      <c r="F8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844" spans="1:6" x14ac:dyDescent="0.25">
      <c r="A844">
        <v>14402</v>
      </c>
      <c r="B844">
        <v>19</v>
      </c>
      <c r="C844" t="s">
        <v>24</v>
      </c>
      <c r="D844" s="30">
        <f t="shared" ca="1" si="13"/>
        <v>42739.343000000001</v>
      </c>
      <c r="E844" s="28">
        <f ca="1">VALUE(Tabla1[[#This Row],[Fecha]])-INT(Tabla1[[#This Row],[Fecha]])</f>
        <v>0.3430000000007567</v>
      </c>
      <c r="F8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10.199999999999999</v>
      </c>
    </row>
    <row r="845" spans="1:6" x14ac:dyDescent="0.25">
      <c r="A845">
        <v>16037</v>
      </c>
      <c r="B845">
        <v>21</v>
      </c>
      <c r="C845" t="s">
        <v>26</v>
      </c>
      <c r="D845" s="30">
        <f t="shared" ca="1" si="13"/>
        <v>42742.720999999998</v>
      </c>
      <c r="E845" s="28">
        <f ca="1">VALUE(Tabla1[[#This Row],[Fecha]])-INT(Tabla1[[#This Row],[Fecha]])</f>
        <v>0.7209999999977299</v>
      </c>
      <c r="F8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846" spans="1:6" x14ac:dyDescent="0.25">
      <c r="A846">
        <v>45</v>
      </c>
      <c r="B846">
        <v>1</v>
      </c>
      <c r="C846" t="s">
        <v>6</v>
      </c>
      <c r="D846" s="30">
        <f t="shared" ca="1" si="13"/>
        <v>42739.360999999997</v>
      </c>
      <c r="E846" s="28">
        <f ca="1">VALUE(Tabla1[[#This Row],[Fecha]])-INT(Tabla1[[#This Row],[Fecha]])</f>
        <v>0.36099999999714782</v>
      </c>
      <c r="F8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2.2000000000000002</v>
      </c>
    </row>
    <row r="847" spans="1:6" x14ac:dyDescent="0.25">
      <c r="A847">
        <v>5037</v>
      </c>
      <c r="B847">
        <v>7</v>
      </c>
      <c r="C847" t="s">
        <v>12</v>
      </c>
      <c r="D847" s="30">
        <f t="shared" ca="1" si="13"/>
        <v>42737.565000000002</v>
      </c>
      <c r="E847" s="28">
        <f ca="1">VALUE(Tabla1[[#This Row],[Fecha]])-INT(Tabla1[[#This Row],[Fecha]])</f>
        <v>0.56500000000232831</v>
      </c>
      <c r="F8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23.4</v>
      </c>
    </row>
    <row r="848" spans="1:6" x14ac:dyDescent="0.25">
      <c r="A848">
        <v>1234</v>
      </c>
      <c r="B848">
        <v>2</v>
      </c>
      <c r="C848" t="s">
        <v>7</v>
      </c>
      <c r="D848" s="30">
        <f t="shared" ca="1" si="13"/>
        <v>42739.548999999999</v>
      </c>
      <c r="E848" s="28">
        <f ca="1">VALUE(Tabla1[[#This Row],[Fecha]])-INT(Tabla1[[#This Row],[Fecha]])</f>
        <v>0.54899999999906868</v>
      </c>
      <c r="F8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17.100000000000001</v>
      </c>
    </row>
    <row r="849" spans="1:6" x14ac:dyDescent="0.25">
      <c r="A849">
        <v>2337</v>
      </c>
      <c r="B849">
        <v>3</v>
      </c>
      <c r="C849" t="s">
        <v>8</v>
      </c>
      <c r="D849" s="30">
        <f t="shared" ca="1" si="13"/>
        <v>42739.514999999999</v>
      </c>
      <c r="E849" s="28">
        <f ca="1">VALUE(Tabla1[[#This Row],[Fecha]])-INT(Tabla1[[#This Row],[Fecha]])</f>
        <v>0.51499999999941792</v>
      </c>
      <c r="F8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10.3</v>
      </c>
    </row>
    <row r="850" spans="1:6" x14ac:dyDescent="0.25">
      <c r="A850">
        <v>2</v>
      </c>
      <c r="B850">
        <v>1</v>
      </c>
      <c r="C850" t="s">
        <v>6</v>
      </c>
      <c r="D850" s="30">
        <f t="shared" ca="1" si="13"/>
        <v>42737.567999999999</v>
      </c>
      <c r="E850" s="28">
        <f ca="1">VALUE(Tabla1[[#This Row],[Fecha]])-INT(Tabla1[[#This Row],[Fecha]])</f>
        <v>0.56799999999930151</v>
      </c>
      <c r="F8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45.7</v>
      </c>
    </row>
    <row r="851" spans="1:6" x14ac:dyDescent="0.25">
      <c r="A851">
        <v>4998</v>
      </c>
      <c r="B851">
        <v>7</v>
      </c>
      <c r="C851" t="s">
        <v>12</v>
      </c>
      <c r="D851" s="30">
        <f t="shared" ca="1" si="13"/>
        <v>42742.614000000001</v>
      </c>
      <c r="E851" s="28">
        <f ca="1">VALUE(Tabla1[[#This Row],[Fecha]])-INT(Tabla1[[#This Row],[Fecha]])</f>
        <v>0.61400000000139698</v>
      </c>
      <c r="F8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42.2</v>
      </c>
    </row>
    <row r="852" spans="1:6" x14ac:dyDescent="0.25">
      <c r="A852">
        <v>4040</v>
      </c>
      <c r="B852">
        <v>6</v>
      </c>
      <c r="C852" t="s">
        <v>11</v>
      </c>
      <c r="D852" s="30">
        <f t="shared" ca="1" si="13"/>
        <v>42743.563999999998</v>
      </c>
      <c r="E852" s="28">
        <f ca="1">VALUE(Tabla1[[#This Row],[Fecha]])-INT(Tabla1[[#This Row],[Fecha]])</f>
        <v>0.5639999999984866</v>
      </c>
      <c r="F8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16.5</v>
      </c>
    </row>
    <row r="853" spans="1:6" x14ac:dyDescent="0.25">
      <c r="A853">
        <v>2582</v>
      </c>
      <c r="B853">
        <v>4</v>
      </c>
      <c r="C853" t="s">
        <v>9</v>
      </c>
      <c r="D853" s="30">
        <f t="shared" ca="1" si="13"/>
        <v>42739.411999999997</v>
      </c>
      <c r="E853" s="28">
        <f ca="1">VALUE(Tabla1[[#This Row],[Fecha]])-INT(Tabla1[[#This Row],[Fecha]])</f>
        <v>0.41199999999662396</v>
      </c>
      <c r="F8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854" spans="1:6" x14ac:dyDescent="0.25">
      <c r="A854">
        <v>4854</v>
      </c>
      <c r="B854">
        <v>7</v>
      </c>
      <c r="C854" t="s">
        <v>12</v>
      </c>
      <c r="D854" s="30">
        <f t="shared" ca="1" si="13"/>
        <v>42742.472999999998</v>
      </c>
      <c r="E854" s="28">
        <f ca="1">VALUE(Tabla1[[#This Row],[Fecha]])-INT(Tabla1[[#This Row],[Fecha]])</f>
        <v>0.47299999999813735</v>
      </c>
      <c r="F8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3.5</v>
      </c>
    </row>
    <row r="855" spans="1:6" x14ac:dyDescent="0.25">
      <c r="A855">
        <v>2493</v>
      </c>
      <c r="B855">
        <v>4</v>
      </c>
      <c r="C855" t="s">
        <v>9</v>
      </c>
      <c r="D855" s="30">
        <f t="shared" ca="1" si="13"/>
        <v>42742.294000000002</v>
      </c>
      <c r="E855" s="28">
        <f ca="1">VALUE(Tabla1[[#This Row],[Fecha]])-INT(Tabla1[[#This Row],[Fecha]])</f>
        <v>0.29400000000168802</v>
      </c>
      <c r="F8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856" spans="1:6" x14ac:dyDescent="0.25">
      <c r="A856">
        <v>2030</v>
      </c>
      <c r="B856">
        <v>3</v>
      </c>
      <c r="C856" t="s">
        <v>8</v>
      </c>
      <c r="D856" s="30">
        <f t="shared" ca="1" si="13"/>
        <v>42739.550999999999</v>
      </c>
      <c r="E856" s="28">
        <f ca="1">VALUE(Tabla1[[#This Row],[Fecha]])-INT(Tabla1[[#This Row],[Fecha]])</f>
        <v>0.55099999999947613</v>
      </c>
      <c r="F8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19.5</v>
      </c>
    </row>
    <row r="857" spans="1:6" x14ac:dyDescent="0.25">
      <c r="A857">
        <v>8125</v>
      </c>
      <c r="B857">
        <v>11</v>
      </c>
      <c r="C857" t="s">
        <v>16</v>
      </c>
      <c r="D857" s="30">
        <f t="shared" ca="1" si="13"/>
        <v>42740.478999999999</v>
      </c>
      <c r="E857" s="28">
        <f ca="1">VALUE(Tabla1[[#This Row],[Fecha]])-INT(Tabla1[[#This Row],[Fecha]])</f>
        <v>0.47899999999935972</v>
      </c>
      <c r="F8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858" spans="1:6" x14ac:dyDescent="0.25">
      <c r="A858">
        <v>1622</v>
      </c>
      <c r="B858">
        <v>3</v>
      </c>
      <c r="C858" t="s">
        <v>8</v>
      </c>
      <c r="D858" s="30">
        <f t="shared" ca="1" si="13"/>
        <v>42737.404999999999</v>
      </c>
      <c r="E858" s="28">
        <f ca="1">VALUE(Tabla1[[#This Row],[Fecha]])-INT(Tabla1[[#This Row],[Fecha]])</f>
        <v>0.40499999999883585</v>
      </c>
      <c r="F8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859" spans="1:6" x14ac:dyDescent="0.25">
      <c r="A859">
        <v>5116</v>
      </c>
      <c r="B859">
        <v>7</v>
      </c>
      <c r="C859" t="s">
        <v>12</v>
      </c>
      <c r="D859" s="30">
        <f t="shared" ca="1" si="13"/>
        <v>42743.415999999997</v>
      </c>
      <c r="E859" s="28">
        <f ca="1">VALUE(Tabla1[[#This Row],[Fecha]])-INT(Tabla1[[#This Row],[Fecha]])</f>
        <v>0.41599999999743886</v>
      </c>
      <c r="F8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14.7</v>
      </c>
    </row>
    <row r="860" spans="1:6" x14ac:dyDescent="0.25">
      <c r="A860">
        <v>1398</v>
      </c>
      <c r="B860">
        <v>2</v>
      </c>
      <c r="C860" t="s">
        <v>7</v>
      </c>
      <c r="D860" s="30">
        <f t="shared" ca="1" si="13"/>
        <v>42741.400999999998</v>
      </c>
      <c r="E860" s="28">
        <f ca="1">VALUE(Tabla1[[#This Row],[Fecha]])-INT(Tabla1[[#This Row],[Fecha]])</f>
        <v>0.40099999999802094</v>
      </c>
      <c r="F8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861" spans="1:6" x14ac:dyDescent="0.25">
      <c r="A861">
        <v>2259</v>
      </c>
      <c r="B861">
        <v>3</v>
      </c>
      <c r="C861" t="s">
        <v>8</v>
      </c>
      <c r="D861" s="30">
        <f t="shared" ca="1" si="13"/>
        <v>42741.444000000003</v>
      </c>
      <c r="E861" s="28">
        <f ca="1">VALUE(Tabla1[[#This Row],[Fecha]])-INT(Tabla1[[#This Row],[Fecha]])</f>
        <v>0.44400000000314321</v>
      </c>
      <c r="F8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</v>
      </c>
    </row>
    <row r="862" spans="1:6" x14ac:dyDescent="0.25">
      <c r="A862">
        <v>3207</v>
      </c>
      <c r="B862">
        <v>5</v>
      </c>
      <c r="C862" t="s">
        <v>10</v>
      </c>
      <c r="D862" s="30">
        <f t="shared" ca="1" si="13"/>
        <v>42740.338000000003</v>
      </c>
      <c r="E862" s="28">
        <f ca="1">VALUE(Tabla1[[#This Row],[Fecha]])-INT(Tabla1[[#This Row],[Fecha]])</f>
        <v>0.33800000000337604</v>
      </c>
      <c r="F8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3.1</v>
      </c>
    </row>
    <row r="863" spans="1:6" x14ac:dyDescent="0.25">
      <c r="A863">
        <v>1353</v>
      </c>
      <c r="B863">
        <v>2</v>
      </c>
      <c r="C863" t="s">
        <v>7</v>
      </c>
      <c r="D863" s="30">
        <f t="shared" ca="1" si="13"/>
        <v>42740.495999999999</v>
      </c>
      <c r="E863" s="28">
        <f ca="1">VALUE(Tabla1[[#This Row],[Fecha]])-INT(Tabla1[[#This Row],[Fecha]])</f>
        <v>0.49599999999918509</v>
      </c>
      <c r="F8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4.5999999999999996</v>
      </c>
    </row>
    <row r="864" spans="1:6" x14ac:dyDescent="0.25">
      <c r="A864">
        <v>807</v>
      </c>
      <c r="B864">
        <v>2</v>
      </c>
      <c r="C864" t="s">
        <v>7</v>
      </c>
      <c r="D864" s="30">
        <f t="shared" ca="1" si="13"/>
        <v>42738.482000000004</v>
      </c>
      <c r="E864" s="28">
        <f ca="1">VALUE(Tabla1[[#This Row],[Fecha]])-INT(Tabla1[[#This Row],[Fecha]])</f>
        <v>0.48200000000360887</v>
      </c>
      <c r="F8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5.7</v>
      </c>
    </row>
    <row r="865" spans="1:6" x14ac:dyDescent="0.25">
      <c r="A865">
        <v>1658</v>
      </c>
      <c r="B865">
        <v>3</v>
      </c>
      <c r="C865" t="s">
        <v>8</v>
      </c>
      <c r="D865" s="30">
        <f t="shared" ca="1" si="13"/>
        <v>42738.794999999998</v>
      </c>
      <c r="E865" s="28">
        <f ca="1">VALUE(Tabla1[[#This Row],[Fecha]])-INT(Tabla1[[#This Row],[Fecha]])</f>
        <v>0.79499999999825377</v>
      </c>
      <c r="F8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866" spans="1:6" x14ac:dyDescent="0.25">
      <c r="A866">
        <v>1707</v>
      </c>
      <c r="B866">
        <v>3</v>
      </c>
      <c r="C866" t="s">
        <v>8</v>
      </c>
      <c r="D866" s="30">
        <f t="shared" ca="1" si="13"/>
        <v>42740.334999999999</v>
      </c>
      <c r="E866" s="28">
        <f ca="1">VALUE(Tabla1[[#This Row],[Fecha]])-INT(Tabla1[[#This Row],[Fecha]])</f>
        <v>0.33499999999912689</v>
      </c>
      <c r="F8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13.3</v>
      </c>
    </row>
    <row r="867" spans="1:6" x14ac:dyDescent="0.25">
      <c r="A867">
        <v>2016</v>
      </c>
      <c r="B867">
        <v>3</v>
      </c>
      <c r="C867" t="s">
        <v>8</v>
      </c>
      <c r="D867" s="30">
        <f t="shared" ca="1" si="13"/>
        <v>42739.605000000003</v>
      </c>
      <c r="E867" s="28">
        <f ca="1">VALUE(Tabla1[[#This Row],[Fecha]])-INT(Tabla1[[#This Row],[Fecha]])</f>
        <v>0.60500000000320142</v>
      </c>
      <c r="F8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51.4</v>
      </c>
    </row>
    <row r="868" spans="1:6" x14ac:dyDescent="0.25">
      <c r="A868">
        <v>4960</v>
      </c>
      <c r="B868">
        <v>7</v>
      </c>
      <c r="C868" t="s">
        <v>12</v>
      </c>
      <c r="D868" s="30">
        <f t="shared" ca="1" si="13"/>
        <v>42741.389000000003</v>
      </c>
      <c r="E868" s="28">
        <f ca="1">VALUE(Tabla1[[#This Row],[Fecha]])-INT(Tabla1[[#This Row],[Fecha]])</f>
        <v>0.38900000000285218</v>
      </c>
      <c r="F8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2.5</v>
      </c>
    </row>
    <row r="869" spans="1:6" x14ac:dyDescent="0.25">
      <c r="A869">
        <v>14409</v>
      </c>
      <c r="B869">
        <v>19</v>
      </c>
      <c r="C869" t="s">
        <v>24</v>
      </c>
      <c r="D869" s="30">
        <f t="shared" ca="1" si="13"/>
        <v>42740.49</v>
      </c>
      <c r="E869" s="28">
        <f ca="1">VALUE(Tabla1[[#This Row],[Fecha]])-INT(Tabla1[[#This Row],[Fecha]])</f>
        <v>0.48999999999796273</v>
      </c>
      <c r="F8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9.1999999999999993</v>
      </c>
    </row>
    <row r="870" spans="1:6" x14ac:dyDescent="0.25">
      <c r="A870">
        <v>14413</v>
      </c>
      <c r="B870">
        <v>19</v>
      </c>
      <c r="C870" t="s">
        <v>24</v>
      </c>
      <c r="D870" s="30">
        <f t="shared" ca="1" si="13"/>
        <v>42737.752</v>
      </c>
      <c r="E870" s="28">
        <f ca="1">VALUE(Tabla1[[#This Row],[Fecha]])-INT(Tabla1[[#This Row],[Fecha]])</f>
        <v>0.75200000000040745</v>
      </c>
      <c r="F8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871" spans="1:6" x14ac:dyDescent="0.25">
      <c r="A871">
        <v>1784</v>
      </c>
      <c r="B871">
        <v>3</v>
      </c>
      <c r="C871" t="s">
        <v>8</v>
      </c>
      <c r="D871" s="30">
        <f t="shared" ca="1" si="13"/>
        <v>42737.303999999996</v>
      </c>
      <c r="E871" s="28">
        <f ca="1">VALUE(Tabla1[[#This Row],[Fecha]])-INT(Tabla1[[#This Row],[Fecha]])</f>
        <v>0.30399999999644933</v>
      </c>
      <c r="F8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8.5</v>
      </c>
    </row>
    <row r="872" spans="1:6" x14ac:dyDescent="0.25">
      <c r="A872">
        <v>2061</v>
      </c>
      <c r="B872">
        <v>3</v>
      </c>
      <c r="C872" t="s">
        <v>8</v>
      </c>
      <c r="D872" s="30">
        <f t="shared" ca="1" si="13"/>
        <v>42738.487000000001</v>
      </c>
      <c r="E872" s="28">
        <f ca="1">VALUE(Tabla1[[#This Row],[Fecha]])-INT(Tabla1[[#This Row],[Fecha]])</f>
        <v>0.48700000000098953</v>
      </c>
      <c r="F8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1.5</v>
      </c>
    </row>
    <row r="873" spans="1:6" x14ac:dyDescent="0.25">
      <c r="A873">
        <v>12825</v>
      </c>
      <c r="B873">
        <v>17</v>
      </c>
      <c r="C873" t="s">
        <v>22</v>
      </c>
      <c r="D873" s="30">
        <f t="shared" ca="1" si="13"/>
        <v>42743.358999999997</v>
      </c>
      <c r="E873" s="28">
        <f ca="1">VALUE(Tabla1[[#This Row],[Fecha]])-INT(Tabla1[[#This Row],[Fecha]])</f>
        <v>0.35899999999674037</v>
      </c>
      <c r="F8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13.5</v>
      </c>
    </row>
    <row r="874" spans="1:6" x14ac:dyDescent="0.25">
      <c r="A874">
        <v>1931</v>
      </c>
      <c r="B874">
        <v>3</v>
      </c>
      <c r="C874" t="s">
        <v>8</v>
      </c>
      <c r="D874" s="30">
        <f t="shared" ca="1" si="13"/>
        <v>42740.625</v>
      </c>
      <c r="E874" s="28">
        <f ca="1">VALUE(Tabla1[[#This Row],[Fecha]])-INT(Tabla1[[#This Row],[Fecha]])</f>
        <v>0.625</v>
      </c>
      <c r="F8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15.4</v>
      </c>
    </row>
    <row r="875" spans="1:6" x14ac:dyDescent="0.25">
      <c r="A875">
        <v>5649</v>
      </c>
      <c r="B875">
        <v>8</v>
      </c>
      <c r="C875" t="s">
        <v>13</v>
      </c>
      <c r="D875" s="30">
        <f t="shared" ca="1" si="13"/>
        <v>42741.514999999999</v>
      </c>
      <c r="E875" s="28">
        <f ca="1">VALUE(Tabla1[[#This Row],[Fecha]])-INT(Tabla1[[#This Row],[Fecha]])</f>
        <v>0.51499999999941792</v>
      </c>
      <c r="F8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10.8</v>
      </c>
    </row>
    <row r="876" spans="1:6" x14ac:dyDescent="0.25">
      <c r="A876">
        <v>7409</v>
      </c>
      <c r="B876">
        <v>10</v>
      </c>
      <c r="C876" t="s">
        <v>15</v>
      </c>
      <c r="D876" s="30">
        <f t="shared" ca="1" si="13"/>
        <v>42741.296000000002</v>
      </c>
      <c r="E876" s="28">
        <f ca="1">VALUE(Tabla1[[#This Row],[Fecha]])-INT(Tabla1[[#This Row],[Fecha]])</f>
        <v>0.29600000000209548</v>
      </c>
      <c r="F8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4.2</v>
      </c>
    </row>
    <row r="877" spans="1:6" x14ac:dyDescent="0.25">
      <c r="A877">
        <v>1019</v>
      </c>
      <c r="B877">
        <v>2</v>
      </c>
      <c r="C877" t="s">
        <v>7</v>
      </c>
      <c r="D877" s="30">
        <f t="shared" ca="1" si="13"/>
        <v>42739.71</v>
      </c>
      <c r="E877" s="28">
        <f ca="1">VALUE(Tabla1[[#This Row],[Fecha]])-INT(Tabla1[[#This Row],[Fecha]])</f>
        <v>0.70999999999912689</v>
      </c>
      <c r="F8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878" spans="1:6" x14ac:dyDescent="0.25">
      <c r="A878">
        <v>2057</v>
      </c>
      <c r="B878">
        <v>3</v>
      </c>
      <c r="C878" t="s">
        <v>8</v>
      </c>
      <c r="D878" s="30">
        <f t="shared" ca="1" si="13"/>
        <v>42743.800999999999</v>
      </c>
      <c r="E878" s="28">
        <f ca="1">VALUE(Tabla1[[#This Row],[Fecha]])-INT(Tabla1[[#This Row],[Fecha]])</f>
        <v>0.80099999999947613</v>
      </c>
      <c r="F8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879" spans="1:6" x14ac:dyDescent="0.25">
      <c r="A879">
        <v>2353</v>
      </c>
      <c r="B879">
        <v>3</v>
      </c>
      <c r="C879" t="s">
        <v>8</v>
      </c>
      <c r="D879" s="30">
        <f t="shared" ca="1" si="13"/>
        <v>42741.565000000002</v>
      </c>
      <c r="E879" s="28">
        <f ca="1">VALUE(Tabla1[[#This Row],[Fecha]])-INT(Tabla1[[#This Row],[Fecha]])</f>
        <v>0.56500000000232831</v>
      </c>
      <c r="F8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16.399999999999999</v>
      </c>
    </row>
    <row r="880" spans="1:6" x14ac:dyDescent="0.25">
      <c r="A880">
        <v>1034</v>
      </c>
      <c r="B880">
        <v>2</v>
      </c>
      <c r="C880" t="s">
        <v>7</v>
      </c>
      <c r="D880" s="30">
        <f t="shared" ca="1" si="13"/>
        <v>42740.466</v>
      </c>
      <c r="E880" s="28">
        <f ca="1">VALUE(Tabla1[[#This Row],[Fecha]])-INT(Tabla1[[#This Row],[Fecha]])</f>
        <v>0.46600000000034925</v>
      </c>
      <c r="F8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6.3</v>
      </c>
    </row>
    <row r="881" spans="1:6" x14ac:dyDescent="0.25">
      <c r="A881">
        <v>1173</v>
      </c>
      <c r="B881">
        <v>2</v>
      </c>
      <c r="C881" t="s">
        <v>7</v>
      </c>
      <c r="D881" s="30">
        <f t="shared" ca="1" si="13"/>
        <v>42742.296000000002</v>
      </c>
      <c r="E881" s="28">
        <f ca="1">VALUE(Tabla1[[#This Row],[Fecha]])-INT(Tabla1[[#This Row],[Fecha]])</f>
        <v>0.29600000000209548</v>
      </c>
      <c r="F8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</v>
      </c>
    </row>
    <row r="882" spans="1:6" x14ac:dyDescent="0.25">
      <c r="A882">
        <v>7403</v>
      </c>
      <c r="B882">
        <v>10</v>
      </c>
      <c r="C882" t="s">
        <v>15</v>
      </c>
      <c r="D882" s="30">
        <f t="shared" ca="1" si="13"/>
        <v>42741.315999999999</v>
      </c>
      <c r="E882" s="28">
        <f ca="1">VALUE(Tabla1[[#This Row],[Fecha]])-INT(Tabla1[[#This Row],[Fecha]])</f>
        <v>0.31599999999889405</v>
      </c>
      <c r="F8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8.4</v>
      </c>
    </row>
    <row r="883" spans="1:6" x14ac:dyDescent="0.25">
      <c r="A883">
        <v>1244</v>
      </c>
      <c r="B883">
        <v>2</v>
      </c>
      <c r="C883" t="s">
        <v>7</v>
      </c>
      <c r="D883" s="30">
        <f t="shared" ca="1" si="13"/>
        <v>42740.63</v>
      </c>
      <c r="E883" s="28">
        <f ca="1">VALUE(Tabla1[[#This Row],[Fecha]])-INT(Tabla1[[#This Row],[Fecha]])</f>
        <v>0.62999999999738066</v>
      </c>
      <c r="F8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33.6</v>
      </c>
    </row>
    <row r="884" spans="1:6" x14ac:dyDescent="0.25">
      <c r="A884">
        <v>2372</v>
      </c>
      <c r="B884">
        <v>3</v>
      </c>
      <c r="C884" t="s">
        <v>8</v>
      </c>
      <c r="D884" s="30">
        <f t="shared" ca="1" si="13"/>
        <v>42737.476000000002</v>
      </c>
      <c r="E884" s="28">
        <f ca="1">VALUE(Tabla1[[#This Row],[Fecha]])-INT(Tabla1[[#This Row],[Fecha]])</f>
        <v>0.47600000000238651</v>
      </c>
      <c r="F8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5.3</v>
      </c>
    </row>
    <row r="885" spans="1:6" x14ac:dyDescent="0.25">
      <c r="A885">
        <v>7228</v>
      </c>
      <c r="B885">
        <v>10</v>
      </c>
      <c r="C885" t="s">
        <v>15</v>
      </c>
      <c r="D885" s="30">
        <f t="shared" ca="1" si="13"/>
        <v>42743.811999999998</v>
      </c>
      <c r="E885" s="28">
        <f ca="1">VALUE(Tabla1[[#This Row],[Fecha]])-INT(Tabla1[[#This Row],[Fecha]])</f>
        <v>0.81199999999807915</v>
      </c>
      <c r="F8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886" spans="1:6" x14ac:dyDescent="0.25">
      <c r="A886">
        <v>2243</v>
      </c>
      <c r="B886">
        <v>3</v>
      </c>
      <c r="C886" t="s">
        <v>8</v>
      </c>
      <c r="D886" s="30">
        <f t="shared" ca="1" si="13"/>
        <v>42737.370999999999</v>
      </c>
      <c r="E886" s="28">
        <f ca="1">VALUE(Tabla1[[#This Row],[Fecha]])-INT(Tabla1[[#This Row],[Fecha]])</f>
        <v>0.37099999999918509</v>
      </c>
      <c r="F8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15.1</v>
      </c>
    </row>
    <row r="887" spans="1:6" x14ac:dyDescent="0.25">
      <c r="A887">
        <v>1618</v>
      </c>
      <c r="B887">
        <v>3</v>
      </c>
      <c r="C887" t="s">
        <v>8</v>
      </c>
      <c r="D887" s="30">
        <f t="shared" ca="1" si="13"/>
        <v>42741.533000000003</v>
      </c>
      <c r="E887" s="28">
        <f ca="1">VALUE(Tabla1[[#This Row],[Fecha]])-INT(Tabla1[[#This Row],[Fecha]])</f>
        <v>0.53300000000308501</v>
      </c>
      <c r="F8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5.3</v>
      </c>
    </row>
    <row r="888" spans="1:6" x14ac:dyDescent="0.25">
      <c r="A888">
        <v>10420</v>
      </c>
      <c r="B888">
        <v>14</v>
      </c>
      <c r="C888" t="s">
        <v>19</v>
      </c>
      <c r="D888" s="30">
        <f t="shared" ca="1" si="13"/>
        <v>42740.387999999999</v>
      </c>
      <c r="E888" s="28">
        <f ca="1">VALUE(Tabla1[[#This Row],[Fecha]])-INT(Tabla1[[#This Row],[Fecha]])</f>
        <v>0.38799999999901047</v>
      </c>
      <c r="F8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6.6</v>
      </c>
    </row>
    <row r="889" spans="1:6" x14ac:dyDescent="0.25">
      <c r="A889">
        <v>12005</v>
      </c>
      <c r="B889">
        <v>16</v>
      </c>
      <c r="C889" t="s">
        <v>21</v>
      </c>
      <c r="D889" s="30">
        <f t="shared" ca="1" si="13"/>
        <v>42740.504000000001</v>
      </c>
      <c r="E889" s="28">
        <f ca="1">VALUE(Tabla1[[#This Row],[Fecha]])-INT(Tabla1[[#This Row],[Fecha]])</f>
        <v>0.50400000000081491</v>
      </c>
      <c r="F8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5.0999999999999996</v>
      </c>
    </row>
    <row r="890" spans="1:6" x14ac:dyDescent="0.25">
      <c r="A890">
        <v>12024</v>
      </c>
      <c r="B890">
        <v>16</v>
      </c>
      <c r="C890" t="s">
        <v>21</v>
      </c>
      <c r="D890" s="30">
        <f t="shared" ca="1" si="13"/>
        <v>42738.548000000003</v>
      </c>
      <c r="E890" s="28">
        <f ca="1">VALUE(Tabla1[[#This Row],[Fecha]])-INT(Tabla1[[#This Row],[Fecha]])</f>
        <v>0.54800000000250293</v>
      </c>
      <c r="F8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50.2</v>
      </c>
    </row>
    <row r="891" spans="1:6" x14ac:dyDescent="0.25">
      <c r="A891">
        <v>4014</v>
      </c>
      <c r="B891">
        <v>6</v>
      </c>
      <c r="C891" t="s">
        <v>11</v>
      </c>
      <c r="D891" s="30">
        <f t="shared" ca="1" si="13"/>
        <v>42743.425999999999</v>
      </c>
      <c r="E891" s="28">
        <f ca="1">VALUE(Tabla1[[#This Row],[Fecha]])-INT(Tabla1[[#This Row],[Fecha]])</f>
        <v>0.42599999999947613</v>
      </c>
      <c r="F8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892" spans="1:6" x14ac:dyDescent="0.25">
      <c r="A892">
        <v>4813</v>
      </c>
      <c r="B892">
        <v>7</v>
      </c>
      <c r="C892" t="s">
        <v>12</v>
      </c>
      <c r="D892" s="30">
        <f t="shared" ca="1" si="13"/>
        <v>42740.294000000002</v>
      </c>
      <c r="E892" s="28">
        <f ca="1">VALUE(Tabla1[[#This Row],[Fecha]])-INT(Tabla1[[#This Row],[Fecha]])</f>
        <v>0.29400000000168802</v>
      </c>
      <c r="F8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15.1</v>
      </c>
    </row>
    <row r="893" spans="1:6" x14ac:dyDescent="0.25">
      <c r="A893">
        <v>2669</v>
      </c>
      <c r="B893">
        <v>4</v>
      </c>
      <c r="C893" t="s">
        <v>9</v>
      </c>
      <c r="D893" s="30">
        <f t="shared" ca="1" si="13"/>
        <v>42740.824999999997</v>
      </c>
      <c r="E893" s="28">
        <f ca="1">VALUE(Tabla1[[#This Row],[Fecha]])-INT(Tabla1[[#This Row],[Fecha]])</f>
        <v>0.82499999999708962</v>
      </c>
      <c r="F8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894" spans="1:6" x14ac:dyDescent="0.25">
      <c r="A894">
        <v>5103</v>
      </c>
      <c r="B894">
        <v>7</v>
      </c>
      <c r="C894" t="s">
        <v>12</v>
      </c>
      <c r="D894" s="30">
        <f t="shared" ca="1" si="13"/>
        <v>42739.616000000002</v>
      </c>
      <c r="E894" s="28">
        <f ca="1">VALUE(Tabla1[[#This Row],[Fecha]])-INT(Tabla1[[#This Row],[Fecha]])</f>
        <v>0.61600000000180444</v>
      </c>
      <c r="F8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32.799999999999997</v>
      </c>
    </row>
    <row r="895" spans="1:6" x14ac:dyDescent="0.25">
      <c r="A895">
        <v>5001</v>
      </c>
      <c r="B895">
        <v>7</v>
      </c>
      <c r="C895" t="s">
        <v>12</v>
      </c>
      <c r="D895" s="30">
        <f t="shared" ca="1" si="13"/>
        <v>42742.31</v>
      </c>
      <c r="E895" s="28">
        <f ca="1">VALUE(Tabla1[[#This Row],[Fecha]])-INT(Tabla1[[#This Row],[Fecha]])</f>
        <v>0.30999999999767169</v>
      </c>
      <c r="F8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9.5</v>
      </c>
    </row>
    <row r="896" spans="1:6" x14ac:dyDescent="0.25">
      <c r="A896">
        <v>2306</v>
      </c>
      <c r="B896">
        <v>3</v>
      </c>
      <c r="C896" t="s">
        <v>8</v>
      </c>
      <c r="D896" s="30">
        <f t="shared" ca="1" si="13"/>
        <v>42743.464999999997</v>
      </c>
      <c r="E896" s="28">
        <f ca="1">VALUE(Tabla1[[#This Row],[Fecha]])-INT(Tabla1[[#This Row],[Fecha]])</f>
        <v>0.46499999999650754</v>
      </c>
      <c r="F8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7.5</v>
      </c>
    </row>
    <row r="897" spans="1:6" x14ac:dyDescent="0.25">
      <c r="A897">
        <v>7472</v>
      </c>
      <c r="B897">
        <v>10</v>
      </c>
      <c r="C897" t="s">
        <v>15</v>
      </c>
      <c r="D897" s="30">
        <f t="shared" ca="1" si="13"/>
        <v>42737.557999999997</v>
      </c>
      <c r="E897" s="28">
        <f ca="1">VALUE(Tabla1[[#This Row],[Fecha]])-INT(Tabla1[[#This Row],[Fecha]])</f>
        <v>0.55799999999726424</v>
      </c>
      <c r="F8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29.2</v>
      </c>
    </row>
    <row r="898" spans="1:6" x14ac:dyDescent="0.25">
      <c r="A898">
        <v>7211</v>
      </c>
      <c r="B898">
        <v>10</v>
      </c>
      <c r="C898" t="s">
        <v>15</v>
      </c>
      <c r="D898" s="30">
        <f t="shared" ca="1" si="13"/>
        <v>42741.582999999999</v>
      </c>
      <c r="E898" s="28">
        <f ca="1">VALUE(Tabla1[[#This Row],[Fecha]])-INT(Tabla1[[#This Row],[Fecha]])</f>
        <v>0.58299999999871943</v>
      </c>
      <c r="F8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23.8</v>
      </c>
    </row>
    <row r="899" spans="1:6" x14ac:dyDescent="0.25">
      <c r="A899">
        <v>2547</v>
      </c>
      <c r="B899">
        <v>4</v>
      </c>
      <c r="C899" t="s">
        <v>9</v>
      </c>
      <c r="D899" s="30">
        <f t="shared" ca="1" si="13"/>
        <v>42741.51</v>
      </c>
      <c r="E899" s="28">
        <f ca="1">VALUE(Tabla1[[#This Row],[Fecha]])-INT(Tabla1[[#This Row],[Fecha]])</f>
        <v>0.51000000000203727</v>
      </c>
      <c r="F8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5.0999999999999996</v>
      </c>
    </row>
    <row r="900" spans="1:6" x14ac:dyDescent="0.25">
      <c r="A900">
        <v>2632</v>
      </c>
      <c r="B900">
        <v>4</v>
      </c>
      <c r="C900" t="s">
        <v>9</v>
      </c>
      <c r="D900" s="30">
        <f t="shared" ref="D900:D963" ca="1" si="14">RANDBETWEEN($K$5,$L$5)+(RANDBETWEEN($K$8*1000,$L$8*1000)/1000)</f>
        <v>42742.434000000001</v>
      </c>
      <c r="E900" s="28">
        <f ca="1">VALUE(Tabla1[[#This Row],[Fecha]])-INT(Tabla1[[#This Row],[Fecha]])</f>
        <v>0.43400000000110595</v>
      </c>
      <c r="F9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1.7</v>
      </c>
    </row>
    <row r="901" spans="1:6" x14ac:dyDescent="0.25">
      <c r="A901">
        <v>4937</v>
      </c>
      <c r="B901">
        <v>7</v>
      </c>
      <c r="C901" t="s">
        <v>12</v>
      </c>
      <c r="D901" s="30">
        <f t="shared" ca="1" si="14"/>
        <v>42739.358999999997</v>
      </c>
      <c r="E901" s="28">
        <f ca="1">VALUE(Tabla1[[#This Row],[Fecha]])-INT(Tabla1[[#This Row],[Fecha]])</f>
        <v>0.35899999999674037</v>
      </c>
      <c r="F9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902" spans="1:6" x14ac:dyDescent="0.25">
      <c r="A902">
        <v>8139</v>
      </c>
      <c r="B902">
        <v>11</v>
      </c>
      <c r="C902" t="s">
        <v>16</v>
      </c>
      <c r="D902" s="30">
        <f t="shared" ca="1" si="14"/>
        <v>42737.749000000003</v>
      </c>
      <c r="E902" s="28">
        <f ca="1">VALUE(Tabla1[[#This Row],[Fecha]])-INT(Tabla1[[#This Row],[Fecha]])</f>
        <v>0.74900000000343425</v>
      </c>
      <c r="F9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903" spans="1:6" x14ac:dyDescent="0.25">
      <c r="A903">
        <v>8120</v>
      </c>
      <c r="B903">
        <v>11</v>
      </c>
      <c r="C903" t="s">
        <v>16</v>
      </c>
      <c r="D903" s="30">
        <f t="shared" ca="1" si="14"/>
        <v>42742.481</v>
      </c>
      <c r="E903" s="28">
        <f ca="1">VALUE(Tabla1[[#This Row],[Fecha]])-INT(Tabla1[[#This Row],[Fecha]])</f>
        <v>0.48099999999976717</v>
      </c>
      <c r="F9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7.3</v>
      </c>
    </row>
    <row r="904" spans="1:6" x14ac:dyDescent="0.25">
      <c r="A904">
        <v>2153</v>
      </c>
      <c r="B904">
        <v>3</v>
      </c>
      <c r="C904" t="s">
        <v>8</v>
      </c>
      <c r="D904" s="30">
        <f t="shared" ca="1" si="14"/>
        <v>42737.442999999999</v>
      </c>
      <c r="E904" s="28">
        <f ca="1">VALUE(Tabla1[[#This Row],[Fecha]])-INT(Tabla1[[#This Row],[Fecha]])</f>
        <v>0.44299999999930151</v>
      </c>
      <c r="F9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8.3000000000000007</v>
      </c>
    </row>
    <row r="905" spans="1:6" x14ac:dyDescent="0.25">
      <c r="A905">
        <v>971</v>
      </c>
      <c r="B905">
        <v>2</v>
      </c>
      <c r="C905" t="s">
        <v>7</v>
      </c>
      <c r="D905" s="30">
        <f t="shared" ca="1" si="14"/>
        <v>42740.826000000001</v>
      </c>
      <c r="E905" s="28">
        <f ca="1">VALUE(Tabla1[[#This Row],[Fecha]])-INT(Tabla1[[#This Row],[Fecha]])</f>
        <v>0.82600000000093132</v>
      </c>
      <c r="F9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906" spans="1:6" x14ac:dyDescent="0.25">
      <c r="A906">
        <v>5057</v>
      </c>
      <c r="B906">
        <v>7</v>
      </c>
      <c r="C906" t="s">
        <v>12</v>
      </c>
      <c r="D906" s="30">
        <f t="shared" ca="1" si="14"/>
        <v>42740.32</v>
      </c>
      <c r="E906" s="28">
        <f ca="1">VALUE(Tabla1[[#This Row],[Fecha]])-INT(Tabla1[[#This Row],[Fecha]])</f>
        <v>0.31999999999970896</v>
      </c>
      <c r="F9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14.5</v>
      </c>
    </row>
    <row r="907" spans="1:6" x14ac:dyDescent="0.25">
      <c r="A907">
        <v>9608</v>
      </c>
      <c r="B907">
        <v>13</v>
      </c>
      <c r="C907" t="s">
        <v>18</v>
      </c>
      <c r="D907" s="30">
        <f t="shared" ca="1" si="14"/>
        <v>42741.783000000003</v>
      </c>
      <c r="E907" s="28">
        <f ca="1">VALUE(Tabla1[[#This Row],[Fecha]])-INT(Tabla1[[#This Row],[Fecha]])</f>
        <v>0.78300000000308501</v>
      </c>
      <c r="F9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908" spans="1:6" x14ac:dyDescent="0.25">
      <c r="A908">
        <v>7458</v>
      </c>
      <c r="B908">
        <v>10</v>
      </c>
      <c r="C908" t="s">
        <v>15</v>
      </c>
      <c r="D908" s="30">
        <f t="shared" ca="1" si="14"/>
        <v>42737.364999999998</v>
      </c>
      <c r="E908" s="28">
        <f ca="1">VALUE(Tabla1[[#This Row],[Fecha]])-INT(Tabla1[[#This Row],[Fecha]])</f>
        <v>0.36499999999796273</v>
      </c>
      <c r="F9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10.5</v>
      </c>
    </row>
    <row r="909" spans="1:6" x14ac:dyDescent="0.25">
      <c r="A909">
        <v>8102</v>
      </c>
      <c r="B909">
        <v>11</v>
      </c>
      <c r="C909" t="s">
        <v>16</v>
      </c>
      <c r="D909" s="30">
        <f t="shared" ca="1" si="14"/>
        <v>42740.821000000004</v>
      </c>
      <c r="E909" s="28">
        <f ca="1">VALUE(Tabla1[[#This Row],[Fecha]])-INT(Tabla1[[#This Row],[Fecha]])</f>
        <v>0.82100000000355067</v>
      </c>
      <c r="F9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910" spans="1:6" x14ac:dyDescent="0.25">
      <c r="A910">
        <v>7243</v>
      </c>
      <c r="B910">
        <v>10</v>
      </c>
      <c r="C910" t="s">
        <v>15</v>
      </c>
      <c r="D910" s="30">
        <f t="shared" ca="1" si="14"/>
        <v>42741.493999999999</v>
      </c>
      <c r="E910" s="28">
        <f ca="1">VALUE(Tabla1[[#This Row],[Fecha]])-INT(Tabla1[[#This Row],[Fecha]])</f>
        <v>0.49399999999877764</v>
      </c>
      <c r="F9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9.8000000000000007</v>
      </c>
    </row>
    <row r="911" spans="1:6" x14ac:dyDescent="0.25">
      <c r="A911">
        <v>2257</v>
      </c>
      <c r="B911">
        <v>3</v>
      </c>
      <c r="C911" t="s">
        <v>8</v>
      </c>
      <c r="D911" s="30">
        <f t="shared" ca="1" si="14"/>
        <v>42741.824999999997</v>
      </c>
      <c r="E911" s="28">
        <f ca="1">VALUE(Tabla1[[#This Row],[Fecha]])-INT(Tabla1[[#This Row],[Fecha]])</f>
        <v>0.82499999999708962</v>
      </c>
      <c r="F9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912" spans="1:6" x14ac:dyDescent="0.25">
      <c r="A912">
        <v>8143</v>
      </c>
      <c r="B912">
        <v>11</v>
      </c>
      <c r="C912" t="s">
        <v>16</v>
      </c>
      <c r="D912" s="30">
        <f t="shared" ca="1" si="14"/>
        <v>42740.36</v>
      </c>
      <c r="E912" s="28">
        <f ca="1">VALUE(Tabla1[[#This Row],[Fecha]])-INT(Tabla1[[#This Row],[Fecha]])</f>
        <v>0.36000000000058208</v>
      </c>
      <c r="F9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13.2</v>
      </c>
    </row>
    <row r="913" spans="1:6" x14ac:dyDescent="0.25">
      <c r="A913">
        <v>8811</v>
      </c>
      <c r="B913">
        <v>12</v>
      </c>
      <c r="C913" t="s">
        <v>17</v>
      </c>
      <c r="D913" s="30">
        <f t="shared" ca="1" si="14"/>
        <v>42741.53</v>
      </c>
      <c r="E913" s="28">
        <f ca="1">VALUE(Tabla1[[#This Row],[Fecha]])-INT(Tabla1[[#This Row],[Fecha]])</f>
        <v>0.52999999999883585</v>
      </c>
      <c r="F9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914" spans="1:6" x14ac:dyDescent="0.25">
      <c r="A914">
        <v>1107</v>
      </c>
      <c r="B914">
        <v>2</v>
      </c>
      <c r="C914" t="s">
        <v>7</v>
      </c>
      <c r="D914" s="30">
        <f t="shared" ca="1" si="14"/>
        <v>42740.807000000001</v>
      </c>
      <c r="E914" s="28">
        <f ca="1">VALUE(Tabla1[[#This Row],[Fecha]])-INT(Tabla1[[#This Row],[Fecha]])</f>
        <v>0.80700000000069849</v>
      </c>
      <c r="F9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915" spans="1:6" x14ac:dyDescent="0.25">
      <c r="A915">
        <v>2037</v>
      </c>
      <c r="B915">
        <v>3</v>
      </c>
      <c r="C915" t="s">
        <v>8</v>
      </c>
      <c r="D915" s="30">
        <f t="shared" ca="1" si="14"/>
        <v>42737.478999999999</v>
      </c>
      <c r="E915" s="28">
        <f ca="1">VALUE(Tabla1[[#This Row],[Fecha]])-INT(Tabla1[[#This Row],[Fecha]])</f>
        <v>0.47899999999935972</v>
      </c>
      <c r="F9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10.8</v>
      </c>
    </row>
    <row r="916" spans="1:6" x14ac:dyDescent="0.25">
      <c r="A916">
        <v>10434</v>
      </c>
      <c r="B916">
        <v>14</v>
      </c>
      <c r="C916" t="s">
        <v>19</v>
      </c>
      <c r="D916" s="30">
        <f t="shared" ca="1" si="14"/>
        <v>42738.347999999998</v>
      </c>
      <c r="E916" s="28">
        <f ca="1">VALUE(Tabla1[[#This Row],[Fecha]])-INT(Tabla1[[#This Row],[Fecha]])</f>
        <v>0.34799999999813735</v>
      </c>
      <c r="F9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3.2</v>
      </c>
    </row>
    <row r="917" spans="1:6" x14ac:dyDescent="0.25">
      <c r="A917">
        <v>1941</v>
      </c>
      <c r="B917">
        <v>3</v>
      </c>
      <c r="C917" t="s">
        <v>8</v>
      </c>
      <c r="D917" s="30">
        <f t="shared" ca="1" si="14"/>
        <v>42737.381000000001</v>
      </c>
      <c r="E917" s="28">
        <f ca="1">VALUE(Tabla1[[#This Row],[Fecha]])-INT(Tabla1[[#This Row],[Fecha]])</f>
        <v>0.38100000000122236</v>
      </c>
      <c r="F9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1.9</v>
      </c>
    </row>
    <row r="918" spans="1:6" x14ac:dyDescent="0.25">
      <c r="A918">
        <v>1953</v>
      </c>
      <c r="B918">
        <v>3</v>
      </c>
      <c r="C918" t="s">
        <v>8</v>
      </c>
      <c r="D918" s="30">
        <f t="shared" ca="1" si="14"/>
        <v>42741.476999999999</v>
      </c>
      <c r="E918" s="28">
        <f ca="1">VALUE(Tabla1[[#This Row],[Fecha]])-INT(Tabla1[[#This Row],[Fecha]])</f>
        <v>0.47699999999895226</v>
      </c>
      <c r="F9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10.4</v>
      </c>
    </row>
    <row r="919" spans="1:6" x14ac:dyDescent="0.25">
      <c r="A919">
        <v>2762</v>
      </c>
      <c r="B919">
        <v>4</v>
      </c>
      <c r="C919" t="s">
        <v>9</v>
      </c>
      <c r="D919" s="30">
        <f t="shared" ca="1" si="14"/>
        <v>42743.696000000004</v>
      </c>
      <c r="E919" s="28">
        <f ca="1">VALUE(Tabla1[[#This Row],[Fecha]])-INT(Tabla1[[#This Row],[Fecha]])</f>
        <v>0.69600000000355067</v>
      </c>
      <c r="F9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920" spans="1:6" x14ac:dyDescent="0.25">
      <c r="A920">
        <v>2492</v>
      </c>
      <c r="B920">
        <v>4</v>
      </c>
      <c r="C920" t="s">
        <v>9</v>
      </c>
      <c r="D920" s="30">
        <f t="shared" ca="1" si="14"/>
        <v>42738.754999999997</v>
      </c>
      <c r="E920" s="28">
        <f ca="1">VALUE(Tabla1[[#This Row],[Fecha]])-INT(Tabla1[[#This Row],[Fecha]])</f>
        <v>0.75499999999738066</v>
      </c>
      <c r="F9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921" spans="1:6" x14ac:dyDescent="0.25">
      <c r="A921">
        <v>1049</v>
      </c>
      <c r="B921">
        <v>2</v>
      </c>
      <c r="C921" t="s">
        <v>7</v>
      </c>
      <c r="D921" s="30">
        <f t="shared" ca="1" si="14"/>
        <v>42738.468000000001</v>
      </c>
      <c r="E921" s="28">
        <f ca="1">VALUE(Tabla1[[#This Row],[Fecha]])-INT(Tabla1[[#This Row],[Fecha]])</f>
        <v>0.4680000000007567</v>
      </c>
      <c r="F9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922" spans="1:6" x14ac:dyDescent="0.25">
      <c r="A922">
        <v>7206</v>
      </c>
      <c r="B922">
        <v>10</v>
      </c>
      <c r="C922" t="s">
        <v>15</v>
      </c>
      <c r="D922" s="30">
        <f t="shared" ca="1" si="14"/>
        <v>42741.642999999996</v>
      </c>
      <c r="E922" s="28">
        <f ca="1">VALUE(Tabla1[[#This Row],[Fecha]])-INT(Tabla1[[#This Row],[Fecha]])</f>
        <v>0.64299999999639113</v>
      </c>
      <c r="F9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28.8</v>
      </c>
    </row>
    <row r="923" spans="1:6" x14ac:dyDescent="0.25">
      <c r="A923">
        <v>7453</v>
      </c>
      <c r="B923">
        <v>10</v>
      </c>
      <c r="C923" t="s">
        <v>15</v>
      </c>
      <c r="D923" s="30">
        <f t="shared" ca="1" si="14"/>
        <v>42742.550999999999</v>
      </c>
      <c r="E923" s="28">
        <f ca="1">VALUE(Tabla1[[#This Row],[Fecha]])-INT(Tabla1[[#This Row],[Fecha]])</f>
        <v>0.55099999999947613</v>
      </c>
      <c r="F9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11.7</v>
      </c>
    </row>
    <row r="924" spans="1:6" x14ac:dyDescent="0.25">
      <c r="A924">
        <v>13605</v>
      </c>
      <c r="B924">
        <v>18</v>
      </c>
      <c r="C924" t="s">
        <v>23</v>
      </c>
      <c r="D924" s="30">
        <f t="shared" ca="1" si="14"/>
        <v>42741.362000000001</v>
      </c>
      <c r="E924" s="28">
        <f ca="1">VALUE(Tabla1[[#This Row],[Fecha]])-INT(Tabla1[[#This Row],[Fecha]])</f>
        <v>0.36200000000098953</v>
      </c>
      <c r="F9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15.2</v>
      </c>
    </row>
    <row r="925" spans="1:6" x14ac:dyDescent="0.25">
      <c r="A925">
        <v>1633</v>
      </c>
      <c r="B925">
        <v>3</v>
      </c>
      <c r="C925" t="s">
        <v>8</v>
      </c>
      <c r="D925" s="30">
        <f t="shared" ca="1" si="14"/>
        <v>42743.343000000001</v>
      </c>
      <c r="E925" s="28">
        <f ca="1">VALUE(Tabla1[[#This Row],[Fecha]])-INT(Tabla1[[#This Row],[Fecha]])</f>
        <v>0.3430000000007567</v>
      </c>
      <c r="F9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13.2</v>
      </c>
    </row>
    <row r="926" spans="1:6" x14ac:dyDescent="0.25">
      <c r="A926">
        <v>1323</v>
      </c>
      <c r="B926">
        <v>2</v>
      </c>
      <c r="C926" t="s">
        <v>7</v>
      </c>
      <c r="D926" s="30">
        <f t="shared" ca="1" si="14"/>
        <v>42737.633000000002</v>
      </c>
      <c r="E926" s="28">
        <f ca="1">VALUE(Tabla1[[#This Row],[Fecha]])-INT(Tabla1[[#This Row],[Fecha]])</f>
        <v>0.63300000000162981</v>
      </c>
      <c r="F9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49.5</v>
      </c>
    </row>
    <row r="927" spans="1:6" x14ac:dyDescent="0.25">
      <c r="A927">
        <v>2627</v>
      </c>
      <c r="B927">
        <v>4</v>
      </c>
      <c r="C927" t="s">
        <v>9</v>
      </c>
      <c r="D927" s="30">
        <f t="shared" ca="1" si="14"/>
        <v>42743.383999999998</v>
      </c>
      <c r="E927" s="28">
        <f ca="1">VALUE(Tabla1[[#This Row],[Fecha]])-INT(Tabla1[[#This Row],[Fecha]])</f>
        <v>0.38399999999819556</v>
      </c>
      <c r="F9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</v>
      </c>
    </row>
    <row r="928" spans="1:6" x14ac:dyDescent="0.25">
      <c r="A928">
        <v>2727</v>
      </c>
      <c r="B928">
        <v>4</v>
      </c>
      <c r="C928" t="s">
        <v>9</v>
      </c>
      <c r="D928" s="30">
        <f t="shared" ca="1" si="14"/>
        <v>42737.684000000001</v>
      </c>
      <c r="E928" s="28">
        <f ca="1">VALUE(Tabla1[[#This Row],[Fecha]])-INT(Tabla1[[#This Row],[Fecha]])</f>
        <v>0.68400000000110595</v>
      </c>
      <c r="F9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929" spans="1:6" x14ac:dyDescent="0.25">
      <c r="A929">
        <v>8072</v>
      </c>
      <c r="B929">
        <v>11</v>
      </c>
      <c r="C929" t="s">
        <v>16</v>
      </c>
      <c r="D929" s="30">
        <f t="shared" ca="1" si="14"/>
        <v>42739.531999999999</v>
      </c>
      <c r="E929" s="28">
        <f ca="1">VALUE(Tabla1[[#This Row],[Fecha]])-INT(Tabla1[[#This Row],[Fecha]])</f>
        <v>0.5319999999992433</v>
      </c>
      <c r="F9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5.0999999999999996</v>
      </c>
    </row>
    <row r="930" spans="1:6" x14ac:dyDescent="0.25">
      <c r="A930">
        <v>16047</v>
      </c>
      <c r="B930">
        <v>21</v>
      </c>
      <c r="C930" t="s">
        <v>26</v>
      </c>
      <c r="D930" s="30">
        <f t="shared" ca="1" si="14"/>
        <v>42743.739000000001</v>
      </c>
      <c r="E930" s="28">
        <f ca="1">VALUE(Tabla1[[#This Row],[Fecha]])-INT(Tabla1[[#This Row],[Fecha]])</f>
        <v>0.73900000000139698</v>
      </c>
      <c r="F9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931" spans="1:6" x14ac:dyDescent="0.25">
      <c r="A931">
        <v>12850</v>
      </c>
      <c r="B931">
        <v>17</v>
      </c>
      <c r="C931" t="s">
        <v>22</v>
      </c>
      <c r="D931" s="30">
        <f t="shared" ca="1" si="14"/>
        <v>42737.788</v>
      </c>
      <c r="E931" s="28">
        <f ca="1">VALUE(Tabla1[[#This Row],[Fecha]])-INT(Tabla1[[#This Row],[Fecha]])</f>
        <v>0.78800000000046566</v>
      </c>
      <c r="F9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932" spans="1:6" x14ac:dyDescent="0.25">
      <c r="A932">
        <v>1698</v>
      </c>
      <c r="B932">
        <v>3</v>
      </c>
      <c r="C932" t="s">
        <v>8</v>
      </c>
      <c r="D932" s="30">
        <f t="shared" ca="1" si="14"/>
        <v>42741.334000000003</v>
      </c>
      <c r="E932" s="28">
        <f ca="1">VALUE(Tabla1[[#This Row],[Fecha]])-INT(Tabla1[[#This Row],[Fecha]])</f>
        <v>0.33400000000256114</v>
      </c>
      <c r="F9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15.6</v>
      </c>
    </row>
    <row r="933" spans="1:6" x14ac:dyDescent="0.25">
      <c r="A933">
        <v>1992</v>
      </c>
      <c r="B933">
        <v>3</v>
      </c>
      <c r="C933" t="s">
        <v>8</v>
      </c>
      <c r="D933" s="30">
        <f t="shared" ca="1" si="14"/>
        <v>42741.813000000002</v>
      </c>
      <c r="E933" s="28">
        <f ca="1">VALUE(Tabla1[[#This Row],[Fecha]])-INT(Tabla1[[#This Row],[Fecha]])</f>
        <v>0.81300000000192085</v>
      </c>
      <c r="F9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934" spans="1:6" x14ac:dyDescent="0.25">
      <c r="A934">
        <v>4946</v>
      </c>
      <c r="B934">
        <v>7</v>
      </c>
      <c r="C934" t="s">
        <v>12</v>
      </c>
      <c r="D934" s="30">
        <f t="shared" ca="1" si="14"/>
        <v>42742.417999999998</v>
      </c>
      <c r="E934" s="28">
        <f ca="1">VALUE(Tabla1[[#This Row],[Fecha]])-INT(Tabla1[[#This Row],[Fecha]])</f>
        <v>0.41799999999784632</v>
      </c>
      <c r="F9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935" spans="1:6" x14ac:dyDescent="0.25">
      <c r="A935">
        <v>2187</v>
      </c>
      <c r="B935">
        <v>3</v>
      </c>
      <c r="C935" t="s">
        <v>8</v>
      </c>
      <c r="D935" s="30">
        <f t="shared" ca="1" si="14"/>
        <v>42737.398999999998</v>
      </c>
      <c r="E935" s="28">
        <f ca="1">VALUE(Tabla1[[#This Row],[Fecha]])-INT(Tabla1[[#This Row],[Fecha]])</f>
        <v>0.39899999999761349</v>
      </c>
      <c r="F9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4.8</v>
      </c>
    </row>
    <row r="936" spans="1:6" x14ac:dyDescent="0.25">
      <c r="A936">
        <v>2784</v>
      </c>
      <c r="B936">
        <v>4</v>
      </c>
      <c r="C936" t="s">
        <v>9</v>
      </c>
      <c r="D936" s="30">
        <f t="shared" ca="1" si="14"/>
        <v>42739.53</v>
      </c>
      <c r="E936" s="28">
        <f ca="1">VALUE(Tabla1[[#This Row],[Fecha]])-INT(Tabla1[[#This Row],[Fecha]])</f>
        <v>0.52999999999883585</v>
      </c>
      <c r="F9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937" spans="1:6" x14ac:dyDescent="0.25">
      <c r="A937">
        <v>7301</v>
      </c>
      <c r="B937">
        <v>10</v>
      </c>
      <c r="C937" t="s">
        <v>15</v>
      </c>
      <c r="D937" s="30">
        <f t="shared" ca="1" si="14"/>
        <v>42737.792000000001</v>
      </c>
      <c r="E937" s="28">
        <f ca="1">VALUE(Tabla1[[#This Row],[Fecha]])-INT(Tabla1[[#This Row],[Fecha]])</f>
        <v>0.79200000000128057</v>
      </c>
      <c r="F9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938" spans="1:6" x14ac:dyDescent="0.25">
      <c r="A938">
        <v>1243</v>
      </c>
      <c r="B938">
        <v>2</v>
      </c>
      <c r="C938" t="s">
        <v>7</v>
      </c>
      <c r="D938" s="30">
        <f t="shared" ca="1" si="14"/>
        <v>42737.639000000003</v>
      </c>
      <c r="E938" s="28">
        <f ca="1">VALUE(Tabla1[[#This Row],[Fecha]])-INT(Tabla1[[#This Row],[Fecha]])</f>
        <v>0.63900000000285218</v>
      </c>
      <c r="F9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18.600000000000001</v>
      </c>
    </row>
    <row r="939" spans="1:6" x14ac:dyDescent="0.25">
      <c r="A939">
        <v>1293</v>
      </c>
      <c r="B939">
        <v>2</v>
      </c>
      <c r="C939" t="s">
        <v>7</v>
      </c>
      <c r="D939" s="30">
        <f t="shared" ca="1" si="14"/>
        <v>42741.688999999998</v>
      </c>
      <c r="E939" s="28">
        <f ca="1">VALUE(Tabla1[[#This Row],[Fecha]])-INT(Tabla1[[#This Row],[Fecha]])</f>
        <v>0.6889999999984866</v>
      </c>
      <c r="F9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940" spans="1:6" x14ac:dyDescent="0.25">
      <c r="A940">
        <v>1795</v>
      </c>
      <c r="B940">
        <v>3</v>
      </c>
      <c r="C940" t="s">
        <v>8</v>
      </c>
      <c r="D940" s="30">
        <f t="shared" ca="1" si="14"/>
        <v>42740.334000000003</v>
      </c>
      <c r="E940" s="28">
        <f ca="1">VALUE(Tabla1[[#This Row],[Fecha]])-INT(Tabla1[[#This Row],[Fecha]])</f>
        <v>0.33400000000256114</v>
      </c>
      <c r="F9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4.8</v>
      </c>
    </row>
    <row r="941" spans="1:6" x14ac:dyDescent="0.25">
      <c r="A941">
        <v>4827</v>
      </c>
      <c r="B941">
        <v>7</v>
      </c>
      <c r="C941" t="s">
        <v>12</v>
      </c>
      <c r="D941" s="30">
        <f t="shared" ca="1" si="14"/>
        <v>42740.803999999996</v>
      </c>
      <c r="E941" s="28">
        <f ca="1">VALUE(Tabla1[[#This Row],[Fecha]])-INT(Tabla1[[#This Row],[Fecha]])</f>
        <v>0.80399999999644933</v>
      </c>
      <c r="F9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942" spans="1:6" x14ac:dyDescent="0.25">
      <c r="A942">
        <v>7393</v>
      </c>
      <c r="B942">
        <v>10</v>
      </c>
      <c r="C942" t="s">
        <v>15</v>
      </c>
      <c r="D942" s="30">
        <f t="shared" ca="1" si="14"/>
        <v>42741.436000000002</v>
      </c>
      <c r="E942" s="28">
        <f ca="1">VALUE(Tabla1[[#This Row],[Fecha]])-INT(Tabla1[[#This Row],[Fecha]])</f>
        <v>0.4360000000015134</v>
      </c>
      <c r="F9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2.7</v>
      </c>
    </row>
    <row r="943" spans="1:6" x14ac:dyDescent="0.25">
      <c r="A943">
        <v>1111</v>
      </c>
      <c r="B943">
        <v>2</v>
      </c>
      <c r="C943" t="s">
        <v>7</v>
      </c>
      <c r="D943" s="30">
        <f t="shared" ca="1" si="14"/>
        <v>42742.73</v>
      </c>
      <c r="E943" s="28">
        <f ca="1">VALUE(Tabla1[[#This Row],[Fecha]])-INT(Tabla1[[#This Row],[Fecha]])</f>
        <v>0.73000000000320142</v>
      </c>
      <c r="F9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944" spans="1:6" x14ac:dyDescent="0.25">
      <c r="A944">
        <v>2562</v>
      </c>
      <c r="B944">
        <v>4</v>
      </c>
      <c r="C944" t="s">
        <v>9</v>
      </c>
      <c r="D944" s="30">
        <f t="shared" ca="1" si="14"/>
        <v>42739.362999999998</v>
      </c>
      <c r="E944" s="28">
        <f ca="1">VALUE(Tabla1[[#This Row],[Fecha]])-INT(Tabla1[[#This Row],[Fecha]])</f>
        <v>0.36299999999755528</v>
      </c>
      <c r="F9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9.1999999999999993</v>
      </c>
    </row>
    <row r="945" spans="1:6" x14ac:dyDescent="0.25">
      <c r="A945">
        <v>1025</v>
      </c>
      <c r="B945">
        <v>2</v>
      </c>
      <c r="C945" t="s">
        <v>7</v>
      </c>
      <c r="D945" s="30">
        <f t="shared" ca="1" si="14"/>
        <v>42737.805999999997</v>
      </c>
      <c r="E945" s="28">
        <f ca="1">VALUE(Tabla1[[#This Row],[Fecha]])-INT(Tabla1[[#This Row],[Fecha]])</f>
        <v>0.80599999999685679</v>
      </c>
      <c r="F9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946" spans="1:6" x14ac:dyDescent="0.25">
      <c r="A946">
        <v>1683</v>
      </c>
      <c r="B946">
        <v>3</v>
      </c>
      <c r="C946" t="s">
        <v>8</v>
      </c>
      <c r="D946" s="30">
        <f t="shared" ca="1" si="14"/>
        <v>42743.707000000002</v>
      </c>
      <c r="E946" s="28">
        <f ca="1">VALUE(Tabla1[[#This Row],[Fecha]])-INT(Tabla1[[#This Row],[Fecha]])</f>
        <v>0.70700000000215368</v>
      </c>
      <c r="F9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947" spans="1:6" x14ac:dyDescent="0.25">
      <c r="A947">
        <v>2151</v>
      </c>
      <c r="B947">
        <v>3</v>
      </c>
      <c r="C947" t="s">
        <v>8</v>
      </c>
      <c r="D947" s="30">
        <f t="shared" ca="1" si="14"/>
        <v>42743.300999999999</v>
      </c>
      <c r="E947" s="28">
        <f ca="1">VALUE(Tabla1[[#This Row],[Fecha]])-INT(Tabla1[[#This Row],[Fecha]])</f>
        <v>0.30099999999947613</v>
      </c>
      <c r="F9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</v>
      </c>
    </row>
    <row r="948" spans="1:6" x14ac:dyDescent="0.25">
      <c r="A948">
        <v>1131</v>
      </c>
      <c r="B948">
        <v>2</v>
      </c>
      <c r="C948" t="s">
        <v>7</v>
      </c>
      <c r="D948" s="30">
        <f t="shared" ca="1" si="14"/>
        <v>42743.531000000003</v>
      </c>
      <c r="E948" s="28">
        <f ca="1">VALUE(Tabla1[[#This Row],[Fecha]])-INT(Tabla1[[#This Row],[Fecha]])</f>
        <v>0.53100000000267755</v>
      </c>
      <c r="F9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6.4</v>
      </c>
    </row>
    <row r="949" spans="1:6" x14ac:dyDescent="0.25">
      <c r="A949">
        <v>1778</v>
      </c>
      <c r="B949">
        <v>3</v>
      </c>
      <c r="C949" t="s">
        <v>8</v>
      </c>
      <c r="D949" s="30">
        <f t="shared" ca="1" si="14"/>
        <v>42743.786</v>
      </c>
      <c r="E949" s="28">
        <f ca="1">VALUE(Tabla1[[#This Row],[Fecha]])-INT(Tabla1[[#This Row],[Fecha]])</f>
        <v>0.78600000000005821</v>
      </c>
      <c r="F9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950" spans="1:6" x14ac:dyDescent="0.25">
      <c r="A950">
        <v>2371</v>
      </c>
      <c r="B950">
        <v>3</v>
      </c>
      <c r="C950" t="s">
        <v>8</v>
      </c>
      <c r="D950" s="30">
        <f t="shared" ca="1" si="14"/>
        <v>42737.322</v>
      </c>
      <c r="E950" s="28">
        <f ca="1">VALUE(Tabla1[[#This Row],[Fecha]])-INT(Tabla1[[#This Row],[Fecha]])</f>
        <v>0.32200000000011642</v>
      </c>
      <c r="F9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14.9</v>
      </c>
    </row>
    <row r="951" spans="1:6" x14ac:dyDescent="0.25">
      <c r="A951">
        <v>2412</v>
      </c>
      <c r="B951">
        <v>4</v>
      </c>
      <c r="C951" t="s">
        <v>9</v>
      </c>
      <c r="D951" s="30">
        <f t="shared" ca="1" si="14"/>
        <v>42739.731</v>
      </c>
      <c r="E951" s="28">
        <f ca="1">VALUE(Tabla1[[#This Row],[Fecha]])-INT(Tabla1[[#This Row],[Fecha]])</f>
        <v>0.73099999999976717</v>
      </c>
      <c r="F9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952" spans="1:6" x14ac:dyDescent="0.25">
      <c r="A952">
        <v>1630</v>
      </c>
      <c r="B952">
        <v>3</v>
      </c>
      <c r="C952" t="s">
        <v>8</v>
      </c>
      <c r="D952" s="30">
        <f t="shared" ca="1" si="14"/>
        <v>42740.436000000002</v>
      </c>
      <c r="E952" s="28">
        <f ca="1">VALUE(Tabla1[[#This Row],[Fecha]])-INT(Tabla1[[#This Row],[Fecha]])</f>
        <v>0.4360000000015134</v>
      </c>
      <c r="F9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9.9</v>
      </c>
    </row>
    <row r="953" spans="1:6" x14ac:dyDescent="0.25">
      <c r="A953">
        <v>2430</v>
      </c>
      <c r="B953">
        <v>4</v>
      </c>
      <c r="C953" t="s">
        <v>9</v>
      </c>
      <c r="D953" s="30">
        <f t="shared" ca="1" si="14"/>
        <v>42738.557000000001</v>
      </c>
      <c r="E953" s="28">
        <f ca="1">VALUE(Tabla1[[#This Row],[Fecha]])-INT(Tabla1[[#This Row],[Fecha]])</f>
        <v>0.55700000000069849</v>
      </c>
      <c r="F9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16.7</v>
      </c>
    </row>
    <row r="954" spans="1:6" x14ac:dyDescent="0.25">
      <c r="A954">
        <v>2433</v>
      </c>
      <c r="B954">
        <v>4</v>
      </c>
      <c r="C954" t="s">
        <v>9</v>
      </c>
      <c r="D954" s="30">
        <f t="shared" ca="1" si="14"/>
        <v>42741.754000000001</v>
      </c>
      <c r="E954" s="28">
        <f ca="1">VALUE(Tabla1[[#This Row],[Fecha]])-INT(Tabla1[[#This Row],[Fecha]])</f>
        <v>0.75400000000081491</v>
      </c>
      <c r="F9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955" spans="1:6" x14ac:dyDescent="0.25">
      <c r="A955">
        <v>4933</v>
      </c>
      <c r="B955">
        <v>7</v>
      </c>
      <c r="C955" t="s">
        <v>12</v>
      </c>
      <c r="D955" s="30">
        <f t="shared" ca="1" si="14"/>
        <v>42739.762999999999</v>
      </c>
      <c r="E955" s="28">
        <f ca="1">VALUE(Tabla1[[#This Row],[Fecha]])-INT(Tabla1[[#This Row],[Fecha]])</f>
        <v>0.76299999999901047</v>
      </c>
      <c r="F9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956" spans="1:6" x14ac:dyDescent="0.25">
      <c r="A956">
        <v>18418</v>
      </c>
      <c r="B956">
        <v>24</v>
      </c>
      <c r="C956" t="s">
        <v>29</v>
      </c>
      <c r="D956" s="30">
        <f t="shared" ca="1" si="14"/>
        <v>42739.447999999997</v>
      </c>
      <c r="E956" s="28">
        <f ca="1">VALUE(Tabla1[[#This Row],[Fecha]])-INT(Tabla1[[#This Row],[Fecha]])</f>
        <v>0.44799999999668216</v>
      </c>
      <c r="F9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3.1</v>
      </c>
    </row>
    <row r="957" spans="1:6" x14ac:dyDescent="0.25">
      <c r="A957">
        <v>10441</v>
      </c>
      <c r="B957">
        <v>14</v>
      </c>
      <c r="C957" t="s">
        <v>19</v>
      </c>
      <c r="D957" s="30">
        <f t="shared" ca="1" si="14"/>
        <v>42741.675000000003</v>
      </c>
      <c r="E957" s="28">
        <f ca="1">VALUE(Tabla1[[#This Row],[Fecha]])-INT(Tabla1[[#This Row],[Fecha]])</f>
        <v>0.67500000000291038</v>
      </c>
      <c r="F9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958" spans="1:6" x14ac:dyDescent="0.25">
      <c r="A958">
        <v>12805</v>
      </c>
      <c r="B958">
        <v>17</v>
      </c>
      <c r="C958" t="s">
        <v>22</v>
      </c>
      <c r="D958" s="30">
        <f t="shared" ca="1" si="14"/>
        <v>42742.792999999998</v>
      </c>
      <c r="E958" s="28">
        <f ca="1">VALUE(Tabla1[[#This Row],[Fecha]])-INT(Tabla1[[#This Row],[Fecha]])</f>
        <v>0.79299999999784632</v>
      </c>
      <c r="F9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959" spans="1:6" x14ac:dyDescent="0.25">
      <c r="A959">
        <v>12812</v>
      </c>
      <c r="B959">
        <v>17</v>
      </c>
      <c r="C959" t="s">
        <v>22</v>
      </c>
      <c r="D959" s="30">
        <f t="shared" ca="1" si="14"/>
        <v>42738.358999999997</v>
      </c>
      <c r="E959" s="28">
        <f ca="1">VALUE(Tabla1[[#This Row],[Fecha]])-INT(Tabla1[[#This Row],[Fecha]])</f>
        <v>0.35899999999674037</v>
      </c>
      <c r="F9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3.5</v>
      </c>
    </row>
    <row r="960" spans="1:6" x14ac:dyDescent="0.25">
      <c r="A960">
        <v>1794</v>
      </c>
      <c r="B960">
        <v>3</v>
      </c>
      <c r="C960" t="s">
        <v>8</v>
      </c>
      <c r="D960" s="30">
        <f t="shared" ca="1" si="14"/>
        <v>42742.654000000002</v>
      </c>
      <c r="E960" s="28">
        <f ca="1">VALUE(Tabla1[[#This Row],[Fecha]])-INT(Tabla1[[#This Row],[Fecha]])</f>
        <v>0.6540000000022701</v>
      </c>
      <c r="F9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41.3</v>
      </c>
    </row>
    <row r="961" spans="1:6" x14ac:dyDescent="0.25">
      <c r="A961">
        <v>2460</v>
      </c>
      <c r="B961">
        <v>4</v>
      </c>
      <c r="C961" t="s">
        <v>9</v>
      </c>
      <c r="D961" s="30">
        <f t="shared" ca="1" si="14"/>
        <v>42739.663999999997</v>
      </c>
      <c r="E961" s="28">
        <f ca="1">VALUE(Tabla1[[#This Row],[Fecha]])-INT(Tabla1[[#This Row],[Fecha]])</f>
        <v>0.66399999999703141</v>
      </c>
      <c r="F9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12.1</v>
      </c>
    </row>
    <row r="962" spans="1:6" x14ac:dyDescent="0.25">
      <c r="A962">
        <v>1939</v>
      </c>
      <c r="B962">
        <v>3</v>
      </c>
      <c r="C962" t="s">
        <v>8</v>
      </c>
      <c r="D962" s="30">
        <f t="shared" ca="1" si="14"/>
        <v>42737.550999999999</v>
      </c>
      <c r="E962" s="28">
        <f ca="1">VALUE(Tabla1[[#This Row],[Fecha]])-INT(Tabla1[[#This Row],[Fecha]])</f>
        <v>0.55099999999947613</v>
      </c>
      <c r="F9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963" spans="1:6" x14ac:dyDescent="0.25">
      <c r="A963">
        <v>2723</v>
      </c>
      <c r="B963">
        <v>4</v>
      </c>
      <c r="C963" t="s">
        <v>9</v>
      </c>
      <c r="D963" s="30">
        <f t="shared" ca="1" si="14"/>
        <v>42741.328999999998</v>
      </c>
      <c r="E963" s="28">
        <f ca="1">VALUE(Tabla1[[#This Row],[Fecha]])-INT(Tabla1[[#This Row],[Fecha]])</f>
        <v>0.32899999999790452</v>
      </c>
      <c r="F9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964" spans="1:6" x14ac:dyDescent="0.25">
      <c r="A964">
        <v>10430</v>
      </c>
      <c r="B964">
        <v>14</v>
      </c>
      <c r="C964" t="s">
        <v>19</v>
      </c>
      <c r="D964" s="30">
        <f t="shared" ref="D964:D1027" ca="1" si="15">RANDBETWEEN($K$5,$L$5)+(RANDBETWEEN($K$8*1000,$L$8*1000)/1000)</f>
        <v>42738.404000000002</v>
      </c>
      <c r="E964" s="28">
        <f ca="1">VALUE(Tabla1[[#This Row],[Fecha]])-INT(Tabla1[[#This Row],[Fecha]])</f>
        <v>0.4040000000022701</v>
      </c>
      <c r="F9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7.5</v>
      </c>
    </row>
    <row r="965" spans="1:6" x14ac:dyDescent="0.25">
      <c r="A965">
        <v>5062</v>
      </c>
      <c r="B965">
        <v>7</v>
      </c>
      <c r="C965" t="s">
        <v>12</v>
      </c>
      <c r="D965" s="30">
        <f t="shared" ca="1" si="15"/>
        <v>42738.593999999997</v>
      </c>
      <c r="E965" s="28">
        <f ca="1">VALUE(Tabla1[[#This Row],[Fecha]])-INT(Tabla1[[#This Row],[Fecha]])</f>
        <v>0.59399999999732245</v>
      </c>
      <c r="F9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7.4</v>
      </c>
    </row>
    <row r="966" spans="1:6" x14ac:dyDescent="0.25">
      <c r="A966">
        <v>7286</v>
      </c>
      <c r="B966">
        <v>10</v>
      </c>
      <c r="C966" t="s">
        <v>15</v>
      </c>
      <c r="D966" s="30">
        <f t="shared" ca="1" si="15"/>
        <v>42737.521999999997</v>
      </c>
      <c r="E966" s="28">
        <f ca="1">VALUE(Tabla1[[#This Row],[Fecha]])-INT(Tabla1[[#This Row],[Fecha]])</f>
        <v>0.52199999999720603</v>
      </c>
      <c r="F9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6.8</v>
      </c>
    </row>
    <row r="967" spans="1:6" x14ac:dyDescent="0.25">
      <c r="A967">
        <v>6401</v>
      </c>
      <c r="B967">
        <v>9</v>
      </c>
      <c r="C967" t="s">
        <v>14</v>
      </c>
      <c r="D967" s="30">
        <f t="shared" ca="1" si="15"/>
        <v>42742.525000000001</v>
      </c>
      <c r="E967" s="28">
        <f ca="1">VALUE(Tabla1[[#This Row],[Fecha]])-INT(Tabla1[[#This Row],[Fecha]])</f>
        <v>0.52500000000145519</v>
      </c>
      <c r="F9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4.0999999999999996</v>
      </c>
    </row>
    <row r="968" spans="1:6" x14ac:dyDescent="0.25">
      <c r="A968">
        <v>11</v>
      </c>
      <c r="B968">
        <v>1</v>
      </c>
      <c r="C968" t="s">
        <v>6</v>
      </c>
      <c r="D968" s="30">
        <f t="shared" ca="1" si="15"/>
        <v>42741.334000000003</v>
      </c>
      <c r="E968" s="28">
        <f ca="1">VALUE(Tabla1[[#This Row],[Fecha]])-INT(Tabla1[[#This Row],[Fecha]])</f>
        <v>0.33400000000256114</v>
      </c>
      <c r="F9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13.9</v>
      </c>
    </row>
    <row r="969" spans="1:6" x14ac:dyDescent="0.25">
      <c r="A969">
        <v>901</v>
      </c>
      <c r="B969">
        <v>2</v>
      </c>
      <c r="C969" t="s">
        <v>7</v>
      </c>
      <c r="D969" s="30">
        <f t="shared" ca="1" si="15"/>
        <v>42742.555</v>
      </c>
      <c r="E969" s="28">
        <f ca="1">VALUE(Tabla1[[#This Row],[Fecha]])-INT(Tabla1[[#This Row],[Fecha]])</f>
        <v>0.55500000000029104</v>
      </c>
      <c r="F9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37.299999999999997</v>
      </c>
    </row>
    <row r="970" spans="1:6" x14ac:dyDescent="0.25">
      <c r="A970">
        <v>913</v>
      </c>
      <c r="B970">
        <v>2</v>
      </c>
      <c r="C970" t="s">
        <v>7</v>
      </c>
      <c r="D970" s="30">
        <f t="shared" ca="1" si="15"/>
        <v>42740.514999999999</v>
      </c>
      <c r="E970" s="28">
        <f ca="1">VALUE(Tabla1[[#This Row],[Fecha]])-INT(Tabla1[[#This Row],[Fecha]])</f>
        <v>0.51499999999941792</v>
      </c>
      <c r="F9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5.7</v>
      </c>
    </row>
    <row r="971" spans="1:6" x14ac:dyDescent="0.25">
      <c r="A971">
        <v>996</v>
      </c>
      <c r="B971">
        <v>2</v>
      </c>
      <c r="C971" t="s">
        <v>7</v>
      </c>
      <c r="D971" s="30">
        <f t="shared" ca="1" si="15"/>
        <v>42740.423000000003</v>
      </c>
      <c r="E971" s="28">
        <f ca="1">VALUE(Tabla1[[#This Row],[Fecha]])-INT(Tabla1[[#This Row],[Fecha]])</f>
        <v>0.42300000000250293</v>
      </c>
      <c r="F9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5.2</v>
      </c>
    </row>
    <row r="972" spans="1:6" x14ac:dyDescent="0.25">
      <c r="A972">
        <v>12049</v>
      </c>
      <c r="B972">
        <v>16</v>
      </c>
      <c r="C972" t="s">
        <v>21</v>
      </c>
      <c r="D972" s="30">
        <f t="shared" ca="1" si="15"/>
        <v>42740.466</v>
      </c>
      <c r="E972" s="28">
        <f ca="1">VALUE(Tabla1[[#This Row],[Fecha]])-INT(Tabla1[[#This Row],[Fecha]])</f>
        <v>0.46600000000034925</v>
      </c>
      <c r="F9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973" spans="1:6" x14ac:dyDescent="0.25">
      <c r="A973">
        <v>12817</v>
      </c>
      <c r="B973">
        <v>17</v>
      </c>
      <c r="C973" t="s">
        <v>22</v>
      </c>
      <c r="D973" s="30">
        <f t="shared" ca="1" si="15"/>
        <v>42739.313000000002</v>
      </c>
      <c r="E973" s="28">
        <f ca="1">VALUE(Tabla1[[#This Row],[Fecha]])-INT(Tabla1[[#This Row],[Fecha]])</f>
        <v>0.31300000000192085</v>
      </c>
      <c r="F9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6.2</v>
      </c>
    </row>
    <row r="974" spans="1:6" x14ac:dyDescent="0.25">
      <c r="A974">
        <v>16032</v>
      </c>
      <c r="B974">
        <v>21</v>
      </c>
      <c r="C974" t="s">
        <v>26</v>
      </c>
      <c r="D974" s="30">
        <f t="shared" ca="1" si="15"/>
        <v>42742.631999999998</v>
      </c>
      <c r="E974" s="28">
        <f ca="1">VALUE(Tabla1[[#This Row],[Fecha]])-INT(Tabla1[[#This Row],[Fecha]])</f>
        <v>0.63199999999778811</v>
      </c>
      <c r="F9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7.4</v>
      </c>
    </row>
    <row r="975" spans="1:6" x14ac:dyDescent="0.25">
      <c r="A975">
        <v>1983</v>
      </c>
      <c r="B975">
        <v>3</v>
      </c>
      <c r="C975" t="s">
        <v>8</v>
      </c>
      <c r="D975" s="30">
        <f t="shared" ca="1" si="15"/>
        <v>42737.817000000003</v>
      </c>
      <c r="E975" s="28">
        <f ca="1">VALUE(Tabla1[[#This Row],[Fecha]])-INT(Tabla1[[#This Row],[Fecha]])</f>
        <v>0.81700000000273576</v>
      </c>
      <c r="F9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976" spans="1:6" x14ac:dyDescent="0.25">
      <c r="A976">
        <v>12027</v>
      </c>
      <c r="B976">
        <v>16</v>
      </c>
      <c r="C976" t="s">
        <v>21</v>
      </c>
      <c r="D976" s="30">
        <f t="shared" ca="1" si="15"/>
        <v>42740.663</v>
      </c>
      <c r="E976" s="28">
        <f ca="1">VALUE(Tabla1[[#This Row],[Fecha]])-INT(Tabla1[[#This Row],[Fecha]])</f>
        <v>0.66300000000046566</v>
      </c>
      <c r="F9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977" spans="1:6" x14ac:dyDescent="0.25">
      <c r="A977">
        <v>2341</v>
      </c>
      <c r="B977">
        <v>3</v>
      </c>
      <c r="C977" t="s">
        <v>8</v>
      </c>
      <c r="D977" s="30">
        <f t="shared" ca="1" si="15"/>
        <v>42742.669000000002</v>
      </c>
      <c r="E977" s="28">
        <f ca="1">VALUE(Tabla1[[#This Row],[Fecha]])-INT(Tabla1[[#This Row],[Fecha]])</f>
        <v>0.66900000000168802</v>
      </c>
      <c r="F9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978" spans="1:6" x14ac:dyDescent="0.25">
      <c r="A978">
        <v>2680</v>
      </c>
      <c r="B978">
        <v>4</v>
      </c>
      <c r="C978" t="s">
        <v>9</v>
      </c>
      <c r="D978" s="30">
        <f t="shared" ca="1" si="15"/>
        <v>42740.66</v>
      </c>
      <c r="E978" s="28">
        <f ca="1">VALUE(Tabla1[[#This Row],[Fecha]])-INT(Tabla1[[#This Row],[Fecha]])</f>
        <v>0.66000000000349246</v>
      </c>
      <c r="F9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9.9</v>
      </c>
    </row>
    <row r="979" spans="1:6" x14ac:dyDescent="0.25">
      <c r="A979">
        <v>6427</v>
      </c>
      <c r="B979">
        <v>9</v>
      </c>
      <c r="C979" t="s">
        <v>14</v>
      </c>
      <c r="D979" s="30">
        <f t="shared" ca="1" si="15"/>
        <v>42742.584999999999</v>
      </c>
      <c r="E979" s="28">
        <f ca="1">VALUE(Tabla1[[#This Row],[Fecha]])-INT(Tabla1[[#This Row],[Fecha]])</f>
        <v>0.58499999999912689</v>
      </c>
      <c r="F9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23.8</v>
      </c>
    </row>
    <row r="980" spans="1:6" x14ac:dyDescent="0.25">
      <c r="A980">
        <v>2795</v>
      </c>
      <c r="B980">
        <v>4</v>
      </c>
      <c r="C980" t="s">
        <v>9</v>
      </c>
      <c r="D980" s="30">
        <f t="shared" ca="1" si="15"/>
        <v>42739.375</v>
      </c>
      <c r="E980" s="28">
        <f ca="1">VALUE(Tabla1[[#This Row],[Fecha]])-INT(Tabla1[[#This Row],[Fecha]])</f>
        <v>0.375</v>
      </c>
      <c r="F9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10.4</v>
      </c>
    </row>
    <row r="981" spans="1:6" x14ac:dyDescent="0.25">
      <c r="A981">
        <v>1637</v>
      </c>
      <c r="B981">
        <v>3</v>
      </c>
      <c r="C981" t="s">
        <v>8</v>
      </c>
      <c r="D981" s="30">
        <f t="shared" ca="1" si="15"/>
        <v>42742.716</v>
      </c>
      <c r="E981" s="28">
        <f ca="1">VALUE(Tabla1[[#This Row],[Fecha]])-INT(Tabla1[[#This Row],[Fecha]])</f>
        <v>0.71600000000034925</v>
      </c>
      <c r="F9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982" spans="1:6" x14ac:dyDescent="0.25">
      <c r="A982">
        <v>7433</v>
      </c>
      <c r="B982">
        <v>10</v>
      </c>
      <c r="C982" t="s">
        <v>15</v>
      </c>
      <c r="D982" s="30">
        <f t="shared" ca="1" si="15"/>
        <v>42742.739000000001</v>
      </c>
      <c r="E982" s="28">
        <f ca="1">VALUE(Tabla1[[#This Row],[Fecha]])-INT(Tabla1[[#This Row],[Fecha]])</f>
        <v>0.73900000000139698</v>
      </c>
      <c r="F9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983" spans="1:6" x14ac:dyDescent="0.25">
      <c r="A983">
        <v>4936</v>
      </c>
      <c r="B983">
        <v>7</v>
      </c>
      <c r="C983" t="s">
        <v>12</v>
      </c>
      <c r="D983" s="30">
        <f t="shared" ca="1" si="15"/>
        <v>42743.408000000003</v>
      </c>
      <c r="E983" s="28">
        <f ca="1">VALUE(Tabla1[[#This Row],[Fecha]])-INT(Tabla1[[#This Row],[Fecha]])</f>
        <v>0.40800000000308501</v>
      </c>
      <c r="F9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3.9</v>
      </c>
    </row>
    <row r="984" spans="1:6" x14ac:dyDescent="0.25">
      <c r="A984">
        <v>2097</v>
      </c>
      <c r="B984">
        <v>3</v>
      </c>
      <c r="C984" t="s">
        <v>8</v>
      </c>
      <c r="D984" s="30">
        <f t="shared" ca="1" si="15"/>
        <v>42741.33</v>
      </c>
      <c r="E984" s="28">
        <f ca="1">VALUE(Tabla1[[#This Row],[Fecha]])-INT(Tabla1[[#This Row],[Fecha]])</f>
        <v>0.33000000000174623</v>
      </c>
      <c r="F9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985" spans="1:6" x14ac:dyDescent="0.25">
      <c r="A985">
        <v>3225</v>
      </c>
      <c r="B985">
        <v>5</v>
      </c>
      <c r="C985" t="s">
        <v>10</v>
      </c>
      <c r="D985" s="30">
        <f t="shared" ca="1" si="15"/>
        <v>42740.665000000001</v>
      </c>
      <c r="E985" s="28">
        <f ca="1">VALUE(Tabla1[[#This Row],[Fecha]])-INT(Tabla1[[#This Row],[Fecha]])</f>
        <v>0.66500000000087311</v>
      </c>
      <c r="F9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14.8</v>
      </c>
    </row>
    <row r="986" spans="1:6" x14ac:dyDescent="0.25">
      <c r="A986">
        <v>4970</v>
      </c>
      <c r="B986">
        <v>7</v>
      </c>
      <c r="C986" t="s">
        <v>12</v>
      </c>
      <c r="D986" s="30">
        <f t="shared" ca="1" si="15"/>
        <v>42740.474000000002</v>
      </c>
      <c r="E986" s="28">
        <f ca="1">VALUE(Tabla1[[#This Row],[Fecha]])-INT(Tabla1[[#This Row],[Fecha]])</f>
        <v>0.47400000000197906</v>
      </c>
      <c r="F9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1.5</v>
      </c>
    </row>
    <row r="987" spans="1:6" x14ac:dyDescent="0.25">
      <c r="A987">
        <v>5088</v>
      </c>
      <c r="B987">
        <v>7</v>
      </c>
      <c r="C987" t="s">
        <v>12</v>
      </c>
      <c r="D987" s="30">
        <f t="shared" ca="1" si="15"/>
        <v>42738.798999999999</v>
      </c>
      <c r="E987" s="28">
        <f ca="1">VALUE(Tabla1[[#This Row],[Fecha]])-INT(Tabla1[[#This Row],[Fecha]])</f>
        <v>0.79899999999906868</v>
      </c>
      <c r="F9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988" spans="1:6" x14ac:dyDescent="0.25">
      <c r="A988">
        <v>8043</v>
      </c>
      <c r="B988">
        <v>11</v>
      </c>
      <c r="C988" t="s">
        <v>16</v>
      </c>
      <c r="D988" s="30">
        <f t="shared" ca="1" si="15"/>
        <v>42737.493999999999</v>
      </c>
      <c r="E988" s="28">
        <f ca="1">VALUE(Tabla1[[#This Row],[Fecha]])-INT(Tabla1[[#This Row],[Fecha]])</f>
        <v>0.49399999999877764</v>
      </c>
      <c r="F9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3.1</v>
      </c>
    </row>
    <row r="989" spans="1:6" x14ac:dyDescent="0.25">
      <c r="A989">
        <v>2378</v>
      </c>
      <c r="B989">
        <v>3</v>
      </c>
      <c r="C989" t="s">
        <v>8</v>
      </c>
      <c r="D989" s="30">
        <f t="shared" ca="1" si="15"/>
        <v>42741.735999999997</v>
      </c>
      <c r="E989" s="28">
        <f ca="1">VALUE(Tabla1[[#This Row],[Fecha]])-INT(Tabla1[[#This Row],[Fecha]])</f>
        <v>0.73599999999714782</v>
      </c>
      <c r="F9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990" spans="1:6" x14ac:dyDescent="0.25">
      <c r="A990">
        <v>882</v>
      </c>
      <c r="B990">
        <v>2</v>
      </c>
      <c r="C990" t="s">
        <v>7</v>
      </c>
      <c r="D990" s="30">
        <f t="shared" ca="1" si="15"/>
        <v>42737.692999999999</v>
      </c>
      <c r="E990" s="28">
        <f ca="1">VALUE(Tabla1[[#This Row],[Fecha]])-INT(Tabla1[[#This Row],[Fecha]])</f>
        <v>0.69299999999930151</v>
      </c>
      <c r="F9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991" spans="1:6" x14ac:dyDescent="0.25">
      <c r="A991">
        <v>7322</v>
      </c>
      <c r="B991">
        <v>10</v>
      </c>
      <c r="C991" t="s">
        <v>15</v>
      </c>
      <c r="D991" s="30">
        <f t="shared" ca="1" si="15"/>
        <v>42738.483</v>
      </c>
      <c r="E991" s="28">
        <f ca="1">VALUE(Tabla1[[#This Row],[Fecha]])-INT(Tabla1[[#This Row],[Fecha]])</f>
        <v>0.48300000000017462</v>
      </c>
      <c r="F9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8.3000000000000007</v>
      </c>
    </row>
    <row r="992" spans="1:6" x14ac:dyDescent="0.25">
      <c r="A992">
        <v>11217</v>
      </c>
      <c r="B992">
        <v>15</v>
      </c>
      <c r="C992" t="s">
        <v>20</v>
      </c>
      <c r="D992" s="30">
        <f t="shared" ca="1" si="15"/>
        <v>42739.517999999996</v>
      </c>
      <c r="E992" s="28">
        <f ca="1">VALUE(Tabla1[[#This Row],[Fecha]])-INT(Tabla1[[#This Row],[Fecha]])</f>
        <v>0.51799999999639113</v>
      </c>
      <c r="F9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3.6</v>
      </c>
    </row>
    <row r="993" spans="1:6" x14ac:dyDescent="0.25">
      <c r="A993">
        <v>5026</v>
      </c>
      <c r="B993">
        <v>7</v>
      </c>
      <c r="C993" t="s">
        <v>12</v>
      </c>
      <c r="D993" s="30">
        <f t="shared" ca="1" si="15"/>
        <v>42743.637999999999</v>
      </c>
      <c r="E993" s="28">
        <f ca="1">VALUE(Tabla1[[#This Row],[Fecha]])-INT(Tabla1[[#This Row],[Fecha]])</f>
        <v>0.63799999999901047</v>
      </c>
      <c r="F9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16.899999999999999</v>
      </c>
    </row>
    <row r="994" spans="1:6" x14ac:dyDescent="0.25">
      <c r="A994">
        <v>1847</v>
      </c>
      <c r="B994">
        <v>3</v>
      </c>
      <c r="C994" t="s">
        <v>8</v>
      </c>
      <c r="D994" s="30">
        <f t="shared" ca="1" si="15"/>
        <v>42737.785000000003</v>
      </c>
      <c r="E994" s="28">
        <f ca="1">VALUE(Tabla1[[#This Row],[Fecha]])-INT(Tabla1[[#This Row],[Fecha]])</f>
        <v>0.78500000000349246</v>
      </c>
      <c r="F9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995" spans="1:6" x14ac:dyDescent="0.25">
      <c r="A995">
        <v>2288</v>
      </c>
      <c r="B995">
        <v>3</v>
      </c>
      <c r="C995" t="s">
        <v>8</v>
      </c>
      <c r="D995" s="30">
        <f t="shared" ca="1" si="15"/>
        <v>42741.324999999997</v>
      </c>
      <c r="E995" s="28">
        <f ca="1">VALUE(Tabla1[[#This Row],[Fecha]])-INT(Tabla1[[#This Row],[Fecha]])</f>
        <v>0.32499999999708962</v>
      </c>
      <c r="F9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996" spans="1:6" x14ac:dyDescent="0.25">
      <c r="A996">
        <v>2535</v>
      </c>
      <c r="B996">
        <v>4</v>
      </c>
      <c r="C996" t="s">
        <v>9</v>
      </c>
      <c r="D996" s="30">
        <f t="shared" ca="1" si="15"/>
        <v>42743.470999999998</v>
      </c>
      <c r="E996" s="28">
        <f ca="1">VALUE(Tabla1[[#This Row],[Fecha]])-INT(Tabla1[[#This Row],[Fecha]])</f>
        <v>0.4709999999977299</v>
      </c>
      <c r="F9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997" spans="1:6" x14ac:dyDescent="0.25">
      <c r="A997">
        <v>7380</v>
      </c>
      <c r="B997">
        <v>10</v>
      </c>
      <c r="C997" t="s">
        <v>15</v>
      </c>
      <c r="D997" s="30">
        <f t="shared" ca="1" si="15"/>
        <v>42742.81</v>
      </c>
      <c r="E997" s="28">
        <f ca="1">VALUE(Tabla1[[#This Row],[Fecha]])-INT(Tabla1[[#This Row],[Fecha]])</f>
        <v>0.80999999999767169</v>
      </c>
      <c r="F9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998" spans="1:6" x14ac:dyDescent="0.25">
      <c r="A998">
        <v>8804</v>
      </c>
      <c r="B998">
        <v>12</v>
      </c>
      <c r="C998" t="s">
        <v>17</v>
      </c>
      <c r="D998" s="30">
        <f t="shared" ca="1" si="15"/>
        <v>42737.421000000002</v>
      </c>
      <c r="E998" s="28">
        <f ca="1">VALUE(Tabla1[[#This Row],[Fecha]])-INT(Tabla1[[#This Row],[Fecha]])</f>
        <v>0.42100000000209548</v>
      </c>
      <c r="F9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4.0999999999999996</v>
      </c>
    </row>
    <row r="999" spans="1:6" x14ac:dyDescent="0.25">
      <c r="A999">
        <v>5016</v>
      </c>
      <c r="B999">
        <v>7</v>
      </c>
      <c r="C999" t="s">
        <v>12</v>
      </c>
      <c r="D999" s="30">
        <f t="shared" ca="1" si="15"/>
        <v>42741.684999999998</v>
      </c>
      <c r="E999" s="28">
        <f ca="1">VALUE(Tabla1[[#This Row],[Fecha]])-INT(Tabla1[[#This Row],[Fecha]])</f>
        <v>0.68499999999767169</v>
      </c>
      <c r="F9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1000" spans="1:6" x14ac:dyDescent="0.25">
      <c r="A1000">
        <v>1981</v>
      </c>
      <c r="B1000">
        <v>3</v>
      </c>
      <c r="C1000" t="s">
        <v>8</v>
      </c>
      <c r="D1000" s="30">
        <f t="shared" ca="1" si="15"/>
        <v>42737.493000000002</v>
      </c>
      <c r="E1000" s="28">
        <f ca="1">VALUE(Tabla1[[#This Row],[Fecha]])-INT(Tabla1[[#This Row],[Fecha]])</f>
        <v>0.49300000000221189</v>
      </c>
      <c r="F10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1.9</v>
      </c>
    </row>
    <row r="1001" spans="1:6" x14ac:dyDescent="0.25">
      <c r="A1001">
        <v>15230</v>
      </c>
      <c r="B1001">
        <v>20</v>
      </c>
      <c r="C1001" t="s">
        <v>25</v>
      </c>
      <c r="D1001" s="30">
        <f t="shared" ca="1" si="15"/>
        <v>42742.625</v>
      </c>
      <c r="E1001" s="28">
        <f ca="1">VALUE(Tabla1[[#This Row],[Fecha]])-INT(Tabla1[[#This Row],[Fecha]])</f>
        <v>0.625</v>
      </c>
      <c r="F10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4.8</v>
      </c>
    </row>
    <row r="1002" spans="1:6" x14ac:dyDescent="0.25">
      <c r="A1002">
        <v>1274</v>
      </c>
      <c r="B1002">
        <v>2</v>
      </c>
      <c r="C1002" t="s">
        <v>7</v>
      </c>
      <c r="D1002" s="30">
        <f t="shared" ca="1" si="15"/>
        <v>42738.464999999997</v>
      </c>
      <c r="E1002" s="28">
        <f ca="1">VALUE(Tabla1[[#This Row],[Fecha]])-INT(Tabla1[[#This Row],[Fecha]])</f>
        <v>0.46499999999650754</v>
      </c>
      <c r="F10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7.4</v>
      </c>
    </row>
    <row r="1003" spans="1:6" x14ac:dyDescent="0.25">
      <c r="A1003">
        <v>5052</v>
      </c>
      <c r="B1003">
        <v>7</v>
      </c>
      <c r="C1003" t="s">
        <v>12</v>
      </c>
      <c r="D1003" s="30">
        <f t="shared" ca="1" si="15"/>
        <v>42739.406999999999</v>
      </c>
      <c r="E1003" s="28">
        <f ca="1">VALUE(Tabla1[[#This Row],[Fecha]])-INT(Tabla1[[#This Row],[Fecha]])</f>
        <v>0.4069999999992433</v>
      </c>
      <c r="F10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6.2</v>
      </c>
    </row>
    <row r="1004" spans="1:6" x14ac:dyDescent="0.25">
      <c r="A1004">
        <v>7334</v>
      </c>
      <c r="B1004">
        <v>10</v>
      </c>
      <c r="C1004" t="s">
        <v>15</v>
      </c>
      <c r="D1004" s="30">
        <f t="shared" ca="1" si="15"/>
        <v>42740.497000000003</v>
      </c>
      <c r="E1004" s="28">
        <f ca="1">VALUE(Tabla1[[#This Row],[Fecha]])-INT(Tabla1[[#This Row],[Fecha]])</f>
        <v>0.4970000000030268</v>
      </c>
      <c r="F10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2.6</v>
      </c>
    </row>
    <row r="1005" spans="1:6" x14ac:dyDescent="0.25">
      <c r="A1005">
        <v>1047</v>
      </c>
      <c r="B1005">
        <v>2</v>
      </c>
      <c r="C1005" t="s">
        <v>7</v>
      </c>
      <c r="D1005" s="30">
        <f t="shared" ca="1" si="15"/>
        <v>42738.620999999999</v>
      </c>
      <c r="E1005" s="28">
        <f ca="1">VALUE(Tabla1[[#This Row],[Fecha]])-INT(Tabla1[[#This Row],[Fecha]])</f>
        <v>0.62099999999918509</v>
      </c>
      <c r="F10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21.5</v>
      </c>
    </row>
    <row r="1006" spans="1:6" x14ac:dyDescent="0.25">
      <c r="A1006">
        <v>1242</v>
      </c>
      <c r="B1006">
        <v>2</v>
      </c>
      <c r="C1006" t="s">
        <v>7</v>
      </c>
      <c r="D1006" s="30">
        <f t="shared" ca="1" si="15"/>
        <v>42737.339</v>
      </c>
      <c r="E1006" s="28">
        <f ca="1">VALUE(Tabla1[[#This Row],[Fecha]])-INT(Tabla1[[#This Row],[Fecha]])</f>
        <v>0.33899999999994179</v>
      </c>
      <c r="F10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10.7</v>
      </c>
    </row>
    <row r="1007" spans="1:6" x14ac:dyDescent="0.25">
      <c r="A1007">
        <v>2109</v>
      </c>
      <c r="B1007">
        <v>3</v>
      </c>
      <c r="C1007" t="s">
        <v>8</v>
      </c>
      <c r="D1007" s="30">
        <f t="shared" ca="1" si="15"/>
        <v>42738.756999999998</v>
      </c>
      <c r="E1007" s="28">
        <f ca="1">VALUE(Tabla1[[#This Row],[Fecha]])-INT(Tabla1[[#This Row],[Fecha]])</f>
        <v>0.75699999999778811</v>
      </c>
      <c r="F10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1008" spans="1:6" x14ac:dyDescent="0.25">
      <c r="A1008">
        <v>1042</v>
      </c>
      <c r="B1008">
        <v>2</v>
      </c>
      <c r="C1008" t="s">
        <v>7</v>
      </c>
      <c r="D1008" s="30">
        <f t="shared" ca="1" si="15"/>
        <v>42737.535000000003</v>
      </c>
      <c r="E1008" s="28">
        <f ca="1">VALUE(Tabla1[[#This Row],[Fecha]])-INT(Tabla1[[#This Row],[Fecha]])</f>
        <v>0.53500000000349246</v>
      </c>
      <c r="F10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4.3</v>
      </c>
    </row>
    <row r="1009" spans="1:6" x14ac:dyDescent="0.25">
      <c r="A1009">
        <v>1396</v>
      </c>
      <c r="B1009">
        <v>2</v>
      </c>
      <c r="C1009" t="s">
        <v>7</v>
      </c>
      <c r="D1009" s="30">
        <f t="shared" ca="1" si="15"/>
        <v>42737.49</v>
      </c>
      <c r="E1009" s="28">
        <f ca="1">VALUE(Tabla1[[#This Row],[Fecha]])-INT(Tabla1[[#This Row],[Fecha]])</f>
        <v>0.48999999999796273</v>
      </c>
      <c r="F10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10.9</v>
      </c>
    </row>
    <row r="1010" spans="1:6" x14ac:dyDescent="0.25">
      <c r="A1010">
        <v>1095</v>
      </c>
      <c r="B1010">
        <v>2</v>
      </c>
      <c r="C1010" t="s">
        <v>7</v>
      </c>
      <c r="D1010" s="30">
        <f t="shared" ca="1" si="15"/>
        <v>42739.707000000002</v>
      </c>
      <c r="E1010" s="28">
        <f ca="1">VALUE(Tabla1[[#This Row],[Fecha]])-INT(Tabla1[[#This Row],[Fecha]])</f>
        <v>0.70700000000215368</v>
      </c>
      <c r="F10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</v>
      </c>
    </row>
    <row r="1011" spans="1:6" x14ac:dyDescent="0.25">
      <c r="A1011">
        <v>2043</v>
      </c>
      <c r="B1011">
        <v>3</v>
      </c>
      <c r="C1011" t="s">
        <v>8</v>
      </c>
      <c r="D1011" s="30">
        <f t="shared" ca="1" si="15"/>
        <v>42742.766000000003</v>
      </c>
      <c r="E1011" s="28">
        <f ca="1">VALUE(Tabla1[[#This Row],[Fecha]])-INT(Tabla1[[#This Row],[Fecha]])</f>
        <v>0.76600000000325963</v>
      </c>
      <c r="F10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1012" spans="1:6" x14ac:dyDescent="0.25">
      <c r="A1012">
        <v>1096</v>
      </c>
      <c r="B1012">
        <v>2</v>
      </c>
      <c r="C1012" t="s">
        <v>7</v>
      </c>
      <c r="D1012" s="30">
        <f t="shared" ca="1" si="15"/>
        <v>42737.553999999996</v>
      </c>
      <c r="E1012" s="28">
        <f ca="1">VALUE(Tabla1[[#This Row],[Fecha]])-INT(Tabla1[[#This Row],[Fecha]])</f>
        <v>0.55399999999644933</v>
      </c>
      <c r="F10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52.7</v>
      </c>
    </row>
    <row r="1013" spans="1:6" x14ac:dyDescent="0.25">
      <c r="A1013">
        <v>7376</v>
      </c>
      <c r="B1013">
        <v>10</v>
      </c>
      <c r="C1013" t="s">
        <v>15</v>
      </c>
      <c r="D1013" s="30">
        <f t="shared" ca="1" si="15"/>
        <v>42742.707000000002</v>
      </c>
      <c r="E1013" s="28">
        <f ca="1">VALUE(Tabla1[[#This Row],[Fecha]])-INT(Tabla1[[#This Row],[Fecha]])</f>
        <v>0.70700000000215368</v>
      </c>
      <c r="F10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1014" spans="1:6" x14ac:dyDescent="0.25">
      <c r="A1014">
        <v>8016</v>
      </c>
      <c r="B1014">
        <v>11</v>
      </c>
      <c r="C1014" t="s">
        <v>16</v>
      </c>
      <c r="D1014" s="30">
        <f t="shared" ca="1" si="15"/>
        <v>42741.637000000002</v>
      </c>
      <c r="E1014" s="28">
        <f ca="1">VALUE(Tabla1[[#This Row],[Fecha]])-INT(Tabla1[[#This Row],[Fecha]])</f>
        <v>0.63700000000244472</v>
      </c>
      <c r="F10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3.4</v>
      </c>
    </row>
    <row r="1015" spans="1:6" x14ac:dyDescent="0.25">
      <c r="A1015">
        <v>831</v>
      </c>
      <c r="B1015">
        <v>2</v>
      </c>
      <c r="C1015" t="s">
        <v>7</v>
      </c>
      <c r="D1015" s="30">
        <f t="shared" ca="1" si="15"/>
        <v>42738.536</v>
      </c>
      <c r="E1015" s="28">
        <f ca="1">VALUE(Tabla1[[#This Row],[Fecha]])-INT(Tabla1[[#This Row],[Fecha]])</f>
        <v>0.53600000000005821</v>
      </c>
      <c r="F10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1.9</v>
      </c>
    </row>
    <row r="1016" spans="1:6" x14ac:dyDescent="0.25">
      <c r="A1016">
        <v>7382</v>
      </c>
      <c r="B1016">
        <v>10</v>
      </c>
      <c r="C1016" t="s">
        <v>15</v>
      </c>
      <c r="D1016" s="30">
        <f t="shared" ca="1" si="15"/>
        <v>42743.563000000002</v>
      </c>
      <c r="E1016" s="28">
        <f ca="1">VALUE(Tabla1[[#This Row],[Fecha]])-INT(Tabla1[[#This Row],[Fecha]])</f>
        <v>0.56300000000192085</v>
      </c>
      <c r="F10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10.3</v>
      </c>
    </row>
    <row r="1017" spans="1:6" x14ac:dyDescent="0.25">
      <c r="A1017">
        <v>16003</v>
      </c>
      <c r="B1017">
        <v>21</v>
      </c>
      <c r="C1017" t="s">
        <v>26</v>
      </c>
      <c r="D1017" s="30">
        <f t="shared" ca="1" si="15"/>
        <v>42738.466999999997</v>
      </c>
      <c r="E1017" s="28">
        <f ca="1">VALUE(Tabla1[[#This Row],[Fecha]])-INT(Tabla1[[#This Row],[Fecha]])</f>
        <v>0.46699999999691499</v>
      </c>
      <c r="F10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10.9</v>
      </c>
    </row>
    <row r="1018" spans="1:6" x14ac:dyDescent="0.25">
      <c r="A1018">
        <v>2286</v>
      </c>
      <c r="B1018">
        <v>3</v>
      </c>
      <c r="C1018" t="s">
        <v>8</v>
      </c>
      <c r="D1018" s="30">
        <f t="shared" ca="1" si="15"/>
        <v>42737.8</v>
      </c>
      <c r="E1018" s="28">
        <f ca="1">VALUE(Tabla1[[#This Row],[Fecha]])-INT(Tabla1[[#This Row],[Fecha]])</f>
        <v>0.80000000000291038</v>
      </c>
      <c r="F10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1019" spans="1:6" x14ac:dyDescent="0.25">
      <c r="A1019">
        <v>2490</v>
      </c>
      <c r="B1019">
        <v>4</v>
      </c>
      <c r="C1019" t="s">
        <v>9</v>
      </c>
      <c r="D1019" s="30">
        <f t="shared" ca="1" si="15"/>
        <v>42738.675000000003</v>
      </c>
      <c r="E1019" s="28">
        <f ca="1">VALUE(Tabla1[[#This Row],[Fecha]])-INT(Tabla1[[#This Row],[Fecha]])</f>
        <v>0.67500000000291038</v>
      </c>
      <c r="F10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1020" spans="1:6" x14ac:dyDescent="0.25">
      <c r="A1020">
        <v>2078</v>
      </c>
      <c r="B1020">
        <v>3</v>
      </c>
      <c r="C1020" t="s">
        <v>8</v>
      </c>
      <c r="D1020" s="30">
        <f t="shared" ca="1" si="15"/>
        <v>42738.332999999999</v>
      </c>
      <c r="E1020" s="28">
        <f ca="1">VALUE(Tabla1[[#This Row],[Fecha]])-INT(Tabla1[[#This Row],[Fecha]])</f>
        <v>0.33299999999871943</v>
      </c>
      <c r="F10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2.1</v>
      </c>
    </row>
    <row r="1021" spans="1:6" x14ac:dyDescent="0.25">
      <c r="A1021">
        <v>1257</v>
      </c>
      <c r="B1021">
        <v>2</v>
      </c>
      <c r="C1021" t="s">
        <v>7</v>
      </c>
      <c r="D1021" s="30">
        <f t="shared" ca="1" si="15"/>
        <v>42743.826999999997</v>
      </c>
      <c r="E1021" s="28">
        <f ca="1">VALUE(Tabla1[[#This Row],[Fecha]])-INT(Tabla1[[#This Row],[Fecha]])</f>
        <v>0.82699999999749707</v>
      </c>
      <c r="F10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1022" spans="1:6" x14ac:dyDescent="0.25">
      <c r="A1022">
        <v>2623</v>
      </c>
      <c r="B1022">
        <v>4</v>
      </c>
      <c r="C1022" t="s">
        <v>9</v>
      </c>
      <c r="D1022" s="30">
        <f t="shared" ca="1" si="15"/>
        <v>42742.593999999997</v>
      </c>
      <c r="E1022" s="28">
        <f ca="1">VALUE(Tabla1[[#This Row],[Fecha]])-INT(Tabla1[[#This Row],[Fecha]])</f>
        <v>0.59399999999732245</v>
      </c>
      <c r="F10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1023" spans="1:6" x14ac:dyDescent="0.25">
      <c r="A1023">
        <v>1842</v>
      </c>
      <c r="B1023">
        <v>3</v>
      </c>
      <c r="C1023" t="s">
        <v>8</v>
      </c>
      <c r="D1023" s="30">
        <f t="shared" ca="1" si="15"/>
        <v>42741.658000000003</v>
      </c>
      <c r="E1023" s="28">
        <f ca="1">VALUE(Tabla1[[#This Row],[Fecha]])-INT(Tabla1[[#This Row],[Fecha]])</f>
        <v>0.65800000000308501</v>
      </c>
      <c r="F10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7.6</v>
      </c>
    </row>
    <row r="1024" spans="1:6" x14ac:dyDescent="0.25">
      <c r="A1024">
        <v>2720</v>
      </c>
      <c r="B1024">
        <v>4</v>
      </c>
      <c r="C1024" t="s">
        <v>9</v>
      </c>
      <c r="D1024" s="30">
        <f t="shared" ca="1" si="15"/>
        <v>42739.303</v>
      </c>
      <c r="E1024" s="28">
        <f ca="1">VALUE(Tabla1[[#This Row],[Fecha]])-INT(Tabla1[[#This Row],[Fecha]])</f>
        <v>0.30299999999988358</v>
      </c>
      <c r="F10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1025" spans="1:6" x14ac:dyDescent="0.25">
      <c r="A1025">
        <v>5104</v>
      </c>
      <c r="B1025">
        <v>7</v>
      </c>
      <c r="C1025" t="s">
        <v>12</v>
      </c>
      <c r="D1025" s="30">
        <f t="shared" ca="1" si="15"/>
        <v>42737.381000000001</v>
      </c>
      <c r="E1025" s="28">
        <f ca="1">VALUE(Tabla1[[#This Row],[Fecha]])-INT(Tabla1[[#This Row],[Fecha]])</f>
        <v>0.38100000000122236</v>
      </c>
      <c r="F10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1.1000000000000001</v>
      </c>
    </row>
    <row r="1026" spans="1:6" x14ac:dyDescent="0.25">
      <c r="A1026">
        <v>949</v>
      </c>
      <c r="B1026">
        <v>2</v>
      </c>
      <c r="C1026" t="s">
        <v>7</v>
      </c>
      <c r="D1026" s="30">
        <f t="shared" ca="1" si="15"/>
        <v>42739.616999999998</v>
      </c>
      <c r="E1026" s="28">
        <f ca="1">VALUE(Tabla1[[#This Row],[Fecha]])-INT(Tabla1[[#This Row],[Fecha]])</f>
        <v>0.61699999999837019</v>
      </c>
      <c r="F10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39</v>
      </c>
    </row>
    <row r="1027" spans="1:6" x14ac:dyDescent="0.25">
      <c r="A1027">
        <v>5087</v>
      </c>
      <c r="B1027">
        <v>7</v>
      </c>
      <c r="C1027" t="s">
        <v>12</v>
      </c>
      <c r="D1027" s="30">
        <f t="shared" ca="1" si="15"/>
        <v>42739.347999999998</v>
      </c>
      <c r="E1027" s="28">
        <f ca="1">VALUE(Tabla1[[#This Row],[Fecha]])-INT(Tabla1[[#This Row],[Fecha]])</f>
        <v>0.34799999999813735</v>
      </c>
      <c r="F10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4.0999999999999996</v>
      </c>
    </row>
    <row r="1028" spans="1:6" x14ac:dyDescent="0.25">
      <c r="A1028">
        <v>2209</v>
      </c>
      <c r="B1028">
        <v>3</v>
      </c>
      <c r="C1028" t="s">
        <v>8</v>
      </c>
      <c r="D1028" s="30">
        <f t="shared" ref="D1028:D1091" ca="1" si="16">RANDBETWEEN($K$5,$L$5)+(RANDBETWEEN($K$8*1000,$L$8*1000)/1000)</f>
        <v>42742.574000000001</v>
      </c>
      <c r="E1028" s="28">
        <f ca="1">VALUE(Tabla1[[#This Row],[Fecha]])-INT(Tabla1[[#This Row],[Fecha]])</f>
        <v>0.57400000000052387</v>
      </c>
      <c r="F10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35.6</v>
      </c>
    </row>
    <row r="1029" spans="1:6" x14ac:dyDescent="0.25">
      <c r="A1029">
        <v>1713</v>
      </c>
      <c r="B1029">
        <v>3</v>
      </c>
      <c r="C1029" t="s">
        <v>8</v>
      </c>
      <c r="D1029" s="30">
        <f t="shared" ca="1" si="16"/>
        <v>42742.712</v>
      </c>
      <c r="E1029" s="28">
        <f ca="1">VALUE(Tabla1[[#This Row],[Fecha]])-INT(Tabla1[[#This Row],[Fecha]])</f>
        <v>0.71199999999953434</v>
      </c>
      <c r="F10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1030" spans="1:6" x14ac:dyDescent="0.25">
      <c r="A1030">
        <v>2282</v>
      </c>
      <c r="B1030">
        <v>3</v>
      </c>
      <c r="C1030" t="s">
        <v>8</v>
      </c>
      <c r="D1030" s="30">
        <f t="shared" ca="1" si="16"/>
        <v>42743.608</v>
      </c>
      <c r="E1030" s="28">
        <f ca="1">VALUE(Tabla1[[#This Row],[Fecha]])-INT(Tabla1[[#This Row],[Fecha]])</f>
        <v>0.60800000000017462</v>
      </c>
      <c r="F10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11.3</v>
      </c>
    </row>
    <row r="1031" spans="1:6" x14ac:dyDescent="0.25">
      <c r="A1031">
        <v>8057</v>
      </c>
      <c r="B1031">
        <v>11</v>
      </c>
      <c r="C1031" t="s">
        <v>16</v>
      </c>
      <c r="D1031" s="30">
        <f t="shared" ca="1" si="16"/>
        <v>42737.815000000002</v>
      </c>
      <c r="E1031" s="28">
        <f ca="1">VALUE(Tabla1[[#This Row],[Fecha]])-INT(Tabla1[[#This Row],[Fecha]])</f>
        <v>0.81500000000232831</v>
      </c>
      <c r="F10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1032" spans="1:6" x14ac:dyDescent="0.25">
      <c r="A1032">
        <v>7460</v>
      </c>
      <c r="B1032">
        <v>10</v>
      </c>
      <c r="C1032" t="s">
        <v>15</v>
      </c>
      <c r="D1032" s="30">
        <f t="shared" ca="1" si="16"/>
        <v>42738.656000000003</v>
      </c>
      <c r="E1032" s="28">
        <f ca="1">VALUE(Tabla1[[#This Row],[Fecha]])-INT(Tabla1[[#This Row],[Fecha]])</f>
        <v>0.65600000000267755</v>
      </c>
      <c r="F10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18.3</v>
      </c>
    </row>
    <row r="1033" spans="1:6" x14ac:dyDescent="0.25">
      <c r="A1033">
        <v>1659</v>
      </c>
      <c r="B1033">
        <v>3</v>
      </c>
      <c r="C1033" t="s">
        <v>8</v>
      </c>
      <c r="D1033" s="30">
        <f t="shared" ca="1" si="16"/>
        <v>42737.762999999999</v>
      </c>
      <c r="E1033" s="28">
        <f ca="1">VALUE(Tabla1[[#This Row],[Fecha]])-INT(Tabla1[[#This Row],[Fecha]])</f>
        <v>0.76299999999901047</v>
      </c>
      <c r="F10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1034" spans="1:6" x14ac:dyDescent="0.25">
      <c r="A1034">
        <v>1890</v>
      </c>
      <c r="B1034">
        <v>3</v>
      </c>
      <c r="C1034" t="s">
        <v>8</v>
      </c>
      <c r="D1034" s="30">
        <f t="shared" ca="1" si="16"/>
        <v>42737.457000000002</v>
      </c>
      <c r="E1034" s="28">
        <f ca="1">VALUE(Tabla1[[#This Row],[Fecha]])-INT(Tabla1[[#This Row],[Fecha]])</f>
        <v>0.45700000000215368</v>
      </c>
      <c r="F10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1035" spans="1:6" x14ac:dyDescent="0.25">
      <c r="A1035">
        <v>8824</v>
      </c>
      <c r="B1035">
        <v>12</v>
      </c>
      <c r="C1035" t="s">
        <v>17</v>
      </c>
      <c r="D1035" s="30">
        <f t="shared" ca="1" si="16"/>
        <v>42738.817000000003</v>
      </c>
      <c r="E1035" s="28">
        <f ca="1">VALUE(Tabla1[[#This Row],[Fecha]])-INT(Tabla1[[#This Row],[Fecha]])</f>
        <v>0.81700000000273576</v>
      </c>
      <c r="F10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1036" spans="1:6" x14ac:dyDescent="0.25">
      <c r="A1036">
        <v>1126</v>
      </c>
      <c r="B1036">
        <v>2</v>
      </c>
      <c r="C1036" t="s">
        <v>7</v>
      </c>
      <c r="D1036" s="30">
        <f t="shared" ca="1" si="16"/>
        <v>42739.500999999997</v>
      </c>
      <c r="E1036" s="28">
        <f ca="1">VALUE(Tabla1[[#This Row],[Fecha]])-INT(Tabla1[[#This Row],[Fecha]])</f>
        <v>0.50099999999656575</v>
      </c>
      <c r="F10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1037" spans="1:6" x14ac:dyDescent="0.25">
      <c r="A1037">
        <v>8801</v>
      </c>
      <c r="B1037">
        <v>12</v>
      </c>
      <c r="C1037" t="s">
        <v>17</v>
      </c>
      <c r="D1037" s="30">
        <f t="shared" ca="1" si="16"/>
        <v>42740.351000000002</v>
      </c>
      <c r="E1037" s="28">
        <f ca="1">VALUE(Tabla1[[#This Row],[Fecha]])-INT(Tabla1[[#This Row],[Fecha]])</f>
        <v>0.35100000000238651</v>
      </c>
      <c r="F10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15.5</v>
      </c>
    </row>
    <row r="1038" spans="1:6" x14ac:dyDescent="0.25">
      <c r="A1038">
        <v>18429</v>
      </c>
      <c r="B1038">
        <v>24</v>
      </c>
      <c r="C1038" t="s">
        <v>29</v>
      </c>
      <c r="D1038" s="30">
        <f t="shared" ca="1" si="16"/>
        <v>42740.692999999999</v>
      </c>
      <c r="E1038" s="28">
        <f ca="1">VALUE(Tabla1[[#This Row],[Fecha]])-INT(Tabla1[[#This Row],[Fecha]])</f>
        <v>0.69299999999930151</v>
      </c>
      <c r="F10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1039" spans="1:6" x14ac:dyDescent="0.25">
      <c r="A1039">
        <v>1254</v>
      </c>
      <c r="B1039">
        <v>2</v>
      </c>
      <c r="C1039" t="s">
        <v>7</v>
      </c>
      <c r="D1039" s="30">
        <f t="shared" ca="1" si="16"/>
        <v>42738.389000000003</v>
      </c>
      <c r="E1039" s="28">
        <f ca="1">VALUE(Tabla1[[#This Row],[Fecha]])-INT(Tabla1[[#This Row],[Fecha]])</f>
        <v>0.38900000000285218</v>
      </c>
      <c r="F10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9.6999999999999993</v>
      </c>
    </row>
    <row r="1040" spans="1:6" x14ac:dyDescent="0.25">
      <c r="A1040">
        <v>5651</v>
      </c>
      <c r="B1040">
        <v>8</v>
      </c>
      <c r="C1040" t="s">
        <v>13</v>
      </c>
      <c r="D1040" s="30">
        <f t="shared" ca="1" si="16"/>
        <v>42740.832999999999</v>
      </c>
      <c r="E1040" s="28">
        <f ca="1">VALUE(Tabla1[[#This Row],[Fecha]])-INT(Tabla1[[#This Row],[Fecha]])</f>
        <v>0.83299999999871943</v>
      </c>
      <c r="F10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1041" spans="1:6" x14ac:dyDescent="0.25">
      <c r="A1041">
        <v>16055</v>
      </c>
      <c r="B1041">
        <v>21</v>
      </c>
      <c r="C1041" t="s">
        <v>26</v>
      </c>
      <c r="D1041" s="30">
        <f t="shared" ca="1" si="16"/>
        <v>42742.625999999997</v>
      </c>
      <c r="E1041" s="28">
        <f ca="1">VALUE(Tabla1[[#This Row],[Fecha]])-INT(Tabla1[[#This Row],[Fecha]])</f>
        <v>0.62599999999656575</v>
      </c>
      <c r="F10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52.1</v>
      </c>
    </row>
    <row r="1042" spans="1:6" x14ac:dyDescent="0.25">
      <c r="A1042">
        <v>2834</v>
      </c>
      <c r="B1042">
        <v>4</v>
      </c>
      <c r="C1042" t="s">
        <v>9</v>
      </c>
      <c r="D1042" s="30">
        <f t="shared" ca="1" si="16"/>
        <v>42739.57</v>
      </c>
      <c r="E1042" s="28">
        <f ca="1">VALUE(Tabla1[[#This Row],[Fecha]])-INT(Tabla1[[#This Row],[Fecha]])</f>
        <v>0.56999999999970896</v>
      </c>
      <c r="F10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1043" spans="1:6" x14ac:dyDescent="0.25">
      <c r="A1043">
        <v>899</v>
      </c>
      <c r="B1043">
        <v>2</v>
      </c>
      <c r="C1043" t="s">
        <v>7</v>
      </c>
      <c r="D1043" s="30">
        <f t="shared" ca="1" si="16"/>
        <v>42739.815000000002</v>
      </c>
      <c r="E1043" s="28">
        <f ca="1">VALUE(Tabla1[[#This Row],[Fecha]])-INT(Tabla1[[#This Row],[Fecha]])</f>
        <v>0.81500000000232831</v>
      </c>
      <c r="F10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1044" spans="1:6" x14ac:dyDescent="0.25">
      <c r="A1044">
        <v>1768</v>
      </c>
      <c r="B1044">
        <v>3</v>
      </c>
      <c r="C1044" t="s">
        <v>8</v>
      </c>
      <c r="D1044" s="30">
        <f t="shared" ca="1" si="16"/>
        <v>42743.417000000001</v>
      </c>
      <c r="E1044" s="28">
        <f ca="1">VALUE(Tabla1[[#This Row],[Fecha]])-INT(Tabla1[[#This Row],[Fecha]])</f>
        <v>0.41700000000128057</v>
      </c>
      <c r="F10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4.7</v>
      </c>
    </row>
    <row r="1045" spans="1:6" x14ac:dyDescent="0.25">
      <c r="A1045">
        <v>2507</v>
      </c>
      <c r="B1045">
        <v>4</v>
      </c>
      <c r="C1045" t="s">
        <v>9</v>
      </c>
      <c r="D1045" s="30">
        <f t="shared" ca="1" si="16"/>
        <v>42743.47</v>
      </c>
      <c r="E1045" s="28">
        <f ca="1">VALUE(Tabla1[[#This Row],[Fecha]])-INT(Tabla1[[#This Row],[Fecha]])</f>
        <v>0.47000000000116415</v>
      </c>
      <c r="F10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7.7</v>
      </c>
    </row>
    <row r="1046" spans="1:6" x14ac:dyDescent="0.25">
      <c r="A1046">
        <v>1927</v>
      </c>
      <c r="B1046">
        <v>3</v>
      </c>
      <c r="C1046" t="s">
        <v>8</v>
      </c>
      <c r="D1046" s="30">
        <f t="shared" ca="1" si="16"/>
        <v>42741.732000000004</v>
      </c>
      <c r="E1046" s="28">
        <f ca="1">VALUE(Tabla1[[#This Row],[Fecha]])-INT(Tabla1[[#This Row],[Fecha]])</f>
        <v>0.73200000000360887</v>
      </c>
      <c r="F10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1047" spans="1:6" x14ac:dyDescent="0.25">
      <c r="A1047">
        <v>2042</v>
      </c>
      <c r="B1047">
        <v>3</v>
      </c>
      <c r="C1047" t="s">
        <v>8</v>
      </c>
      <c r="D1047" s="30">
        <f t="shared" ca="1" si="16"/>
        <v>42742.345999999998</v>
      </c>
      <c r="E1047" s="28">
        <f ca="1">VALUE(Tabla1[[#This Row],[Fecha]])-INT(Tabla1[[#This Row],[Fecha]])</f>
        <v>0.3459999999977299</v>
      </c>
      <c r="F10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15.6</v>
      </c>
    </row>
    <row r="1048" spans="1:6" x14ac:dyDescent="0.25">
      <c r="A1048">
        <v>2526</v>
      </c>
      <c r="B1048">
        <v>4</v>
      </c>
      <c r="C1048" t="s">
        <v>9</v>
      </c>
      <c r="D1048" s="30">
        <f t="shared" ca="1" si="16"/>
        <v>42738.699000000001</v>
      </c>
      <c r="E1048" s="28">
        <f ca="1">VALUE(Tabla1[[#This Row],[Fecha]])-INT(Tabla1[[#This Row],[Fecha]])</f>
        <v>0.69900000000052387</v>
      </c>
      <c r="F10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1049" spans="1:6" x14ac:dyDescent="0.25">
      <c r="A1049">
        <v>5621</v>
      </c>
      <c r="B1049">
        <v>8</v>
      </c>
      <c r="C1049" t="s">
        <v>13</v>
      </c>
      <c r="D1049" s="30">
        <f t="shared" ca="1" si="16"/>
        <v>42738.5</v>
      </c>
      <c r="E1049" s="28">
        <f ca="1">VALUE(Tabla1[[#This Row],[Fecha]])-INT(Tabla1[[#This Row],[Fecha]])</f>
        <v>0.5</v>
      </c>
      <c r="F10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8.6999999999999993</v>
      </c>
    </row>
    <row r="1050" spans="1:6" x14ac:dyDescent="0.25">
      <c r="A1050">
        <v>1629</v>
      </c>
      <c r="B1050">
        <v>3</v>
      </c>
      <c r="C1050" t="s">
        <v>8</v>
      </c>
      <c r="D1050" s="30">
        <f t="shared" ca="1" si="16"/>
        <v>42743.646999999997</v>
      </c>
      <c r="E1050" s="28">
        <f ca="1">VALUE(Tabla1[[#This Row],[Fecha]])-INT(Tabla1[[#This Row],[Fecha]])</f>
        <v>0.64699999999720603</v>
      </c>
      <c r="F10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051" spans="1:6" x14ac:dyDescent="0.25">
      <c r="A1051">
        <v>816</v>
      </c>
      <c r="B1051">
        <v>2</v>
      </c>
      <c r="C1051" t="s">
        <v>7</v>
      </c>
      <c r="D1051" s="30">
        <f t="shared" ca="1" si="16"/>
        <v>42743.464999999997</v>
      </c>
      <c r="E1051" s="28">
        <f ca="1">VALUE(Tabla1[[#This Row],[Fecha]])-INT(Tabla1[[#This Row],[Fecha]])</f>
        <v>0.46499999999650754</v>
      </c>
      <c r="F10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2.4</v>
      </c>
    </row>
    <row r="1052" spans="1:6" x14ac:dyDescent="0.25">
      <c r="A1052">
        <v>1990</v>
      </c>
      <c r="B1052">
        <v>3</v>
      </c>
      <c r="C1052" t="s">
        <v>8</v>
      </c>
      <c r="D1052" s="30">
        <f t="shared" ca="1" si="16"/>
        <v>42740.317000000003</v>
      </c>
      <c r="E1052" s="28">
        <f ca="1">VALUE(Tabla1[[#This Row],[Fecha]])-INT(Tabla1[[#This Row],[Fecha]])</f>
        <v>0.31700000000273576</v>
      </c>
      <c r="F10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13.3</v>
      </c>
    </row>
    <row r="1053" spans="1:6" x14ac:dyDescent="0.25">
      <c r="A1053">
        <v>1280</v>
      </c>
      <c r="B1053">
        <v>2</v>
      </c>
      <c r="C1053" t="s">
        <v>7</v>
      </c>
      <c r="D1053" s="30">
        <f t="shared" ca="1" si="16"/>
        <v>42742.819000000003</v>
      </c>
      <c r="E1053" s="28">
        <f ca="1">VALUE(Tabla1[[#This Row],[Fecha]])-INT(Tabla1[[#This Row],[Fecha]])</f>
        <v>0.81900000000314321</v>
      </c>
      <c r="F10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1054" spans="1:6" x14ac:dyDescent="0.25">
      <c r="A1054">
        <v>7233</v>
      </c>
      <c r="B1054">
        <v>10</v>
      </c>
      <c r="C1054" t="s">
        <v>15</v>
      </c>
      <c r="D1054" s="30">
        <f t="shared" ca="1" si="16"/>
        <v>42740.468999999997</v>
      </c>
      <c r="E1054" s="28">
        <f ca="1">VALUE(Tabla1[[#This Row],[Fecha]])-INT(Tabla1[[#This Row],[Fecha]])</f>
        <v>0.46899999999732245</v>
      </c>
      <c r="F10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1055" spans="1:6" x14ac:dyDescent="0.25">
      <c r="A1055">
        <v>2791</v>
      </c>
      <c r="B1055">
        <v>4</v>
      </c>
      <c r="C1055" t="s">
        <v>9</v>
      </c>
      <c r="D1055" s="30">
        <f t="shared" ca="1" si="16"/>
        <v>42740.709000000003</v>
      </c>
      <c r="E1055" s="28">
        <f ca="1">VALUE(Tabla1[[#This Row],[Fecha]])-INT(Tabla1[[#This Row],[Fecha]])</f>
        <v>0.70900000000256114</v>
      </c>
      <c r="F10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1056" spans="1:6" x14ac:dyDescent="0.25">
      <c r="A1056">
        <v>987</v>
      </c>
      <c r="B1056">
        <v>2</v>
      </c>
      <c r="C1056" t="s">
        <v>7</v>
      </c>
      <c r="D1056" s="30">
        <f t="shared" ca="1" si="16"/>
        <v>42739.618000000002</v>
      </c>
      <c r="E1056" s="28">
        <f ca="1">VALUE(Tabla1[[#This Row],[Fecha]])-INT(Tabla1[[#This Row],[Fecha]])</f>
        <v>0.61800000000221189</v>
      </c>
      <c r="F10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53.6</v>
      </c>
    </row>
    <row r="1057" spans="1:6" x14ac:dyDescent="0.25">
      <c r="A1057">
        <v>1074</v>
      </c>
      <c r="B1057">
        <v>2</v>
      </c>
      <c r="C1057" t="s">
        <v>7</v>
      </c>
      <c r="D1057" s="30">
        <f t="shared" ca="1" si="16"/>
        <v>42737.703999999998</v>
      </c>
      <c r="E1057" s="28">
        <f ca="1">VALUE(Tabla1[[#This Row],[Fecha]])-INT(Tabla1[[#This Row],[Fecha]])</f>
        <v>0.70399999999790452</v>
      </c>
      <c r="F10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1058" spans="1:6" x14ac:dyDescent="0.25">
      <c r="A1058">
        <v>4947</v>
      </c>
      <c r="B1058">
        <v>7</v>
      </c>
      <c r="C1058" t="s">
        <v>12</v>
      </c>
      <c r="D1058" s="30">
        <f t="shared" ca="1" si="16"/>
        <v>42743.635000000002</v>
      </c>
      <c r="E1058" s="28">
        <f ca="1">VALUE(Tabla1[[#This Row],[Fecha]])-INT(Tabla1[[#This Row],[Fecha]])</f>
        <v>0.63500000000203727</v>
      </c>
      <c r="F10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26.2</v>
      </c>
    </row>
    <row r="1059" spans="1:6" x14ac:dyDescent="0.25">
      <c r="A1059">
        <v>1844</v>
      </c>
      <c r="B1059">
        <v>3</v>
      </c>
      <c r="C1059" t="s">
        <v>8</v>
      </c>
      <c r="D1059" s="30">
        <f t="shared" ca="1" si="16"/>
        <v>42743.373</v>
      </c>
      <c r="E1059" s="28">
        <f ca="1">VALUE(Tabla1[[#This Row],[Fecha]])-INT(Tabla1[[#This Row],[Fecha]])</f>
        <v>0.37299999999959255</v>
      </c>
      <c r="F10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14.1</v>
      </c>
    </row>
    <row r="1060" spans="1:6" x14ac:dyDescent="0.25">
      <c r="A1060">
        <v>2601</v>
      </c>
      <c r="B1060">
        <v>4</v>
      </c>
      <c r="C1060" t="s">
        <v>9</v>
      </c>
      <c r="D1060" s="30">
        <f t="shared" ca="1" si="16"/>
        <v>42742.77</v>
      </c>
      <c r="E1060" s="28">
        <f ca="1">VALUE(Tabla1[[#This Row],[Fecha]])-INT(Tabla1[[#This Row],[Fecha]])</f>
        <v>0.76999999999679858</v>
      </c>
      <c r="F10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1061" spans="1:6" x14ac:dyDescent="0.25">
      <c r="A1061">
        <v>1237</v>
      </c>
      <c r="B1061">
        <v>2</v>
      </c>
      <c r="C1061" t="s">
        <v>7</v>
      </c>
      <c r="D1061" s="30">
        <f t="shared" ca="1" si="16"/>
        <v>42739.457999999999</v>
      </c>
      <c r="E1061" s="28">
        <f ca="1">VALUE(Tabla1[[#This Row],[Fecha]])-INT(Tabla1[[#This Row],[Fecha]])</f>
        <v>0.45799999999871943</v>
      </c>
      <c r="F10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1.6</v>
      </c>
    </row>
    <row r="1062" spans="1:6" x14ac:dyDescent="0.25">
      <c r="A1062">
        <v>1602</v>
      </c>
      <c r="B1062">
        <v>3</v>
      </c>
      <c r="C1062" t="s">
        <v>8</v>
      </c>
      <c r="D1062" s="30">
        <f t="shared" ca="1" si="16"/>
        <v>42742.351000000002</v>
      </c>
      <c r="E1062" s="28">
        <f ca="1">VALUE(Tabla1[[#This Row],[Fecha]])-INT(Tabla1[[#This Row],[Fecha]])</f>
        <v>0.35100000000238651</v>
      </c>
      <c r="F10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10.9</v>
      </c>
    </row>
    <row r="1063" spans="1:6" x14ac:dyDescent="0.25">
      <c r="A1063">
        <v>1926</v>
      </c>
      <c r="B1063">
        <v>3</v>
      </c>
      <c r="C1063" t="s">
        <v>8</v>
      </c>
      <c r="D1063" s="30">
        <f t="shared" ca="1" si="16"/>
        <v>42743.59</v>
      </c>
      <c r="E1063" s="28">
        <f ca="1">VALUE(Tabla1[[#This Row],[Fecha]])-INT(Tabla1[[#This Row],[Fecha]])</f>
        <v>0.58999999999650754</v>
      </c>
      <c r="F10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</v>
      </c>
    </row>
    <row r="1064" spans="1:6" x14ac:dyDescent="0.25">
      <c r="A1064">
        <v>1729</v>
      </c>
      <c r="B1064">
        <v>3</v>
      </c>
      <c r="C1064" t="s">
        <v>8</v>
      </c>
      <c r="D1064" s="30">
        <f t="shared" ca="1" si="16"/>
        <v>42741.495999999999</v>
      </c>
      <c r="E1064" s="28">
        <f ca="1">VALUE(Tabla1[[#This Row],[Fecha]])-INT(Tabla1[[#This Row],[Fecha]])</f>
        <v>0.49599999999918509</v>
      </c>
      <c r="F10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1.5</v>
      </c>
    </row>
    <row r="1065" spans="1:6" x14ac:dyDescent="0.25">
      <c r="A1065">
        <v>2141</v>
      </c>
      <c r="B1065">
        <v>3</v>
      </c>
      <c r="C1065" t="s">
        <v>8</v>
      </c>
      <c r="D1065" s="30">
        <f t="shared" ca="1" si="16"/>
        <v>42739.646999999997</v>
      </c>
      <c r="E1065" s="28">
        <f ca="1">VALUE(Tabla1[[#This Row],[Fecha]])-INT(Tabla1[[#This Row],[Fecha]])</f>
        <v>0.64699999999720603</v>
      </c>
      <c r="F10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37.299999999999997</v>
      </c>
    </row>
    <row r="1066" spans="1:6" x14ac:dyDescent="0.25">
      <c r="A1066">
        <v>7240</v>
      </c>
      <c r="B1066">
        <v>10</v>
      </c>
      <c r="C1066" t="s">
        <v>15</v>
      </c>
      <c r="D1066" s="30">
        <f t="shared" ca="1" si="16"/>
        <v>42737.398000000001</v>
      </c>
      <c r="E1066" s="28">
        <f ca="1">VALUE(Tabla1[[#This Row],[Fecha]])-INT(Tabla1[[#This Row],[Fecha]])</f>
        <v>0.39800000000104774</v>
      </c>
      <c r="F10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5.7</v>
      </c>
    </row>
    <row r="1067" spans="1:6" x14ac:dyDescent="0.25">
      <c r="A1067">
        <v>7399</v>
      </c>
      <c r="B1067">
        <v>10</v>
      </c>
      <c r="C1067" t="s">
        <v>15</v>
      </c>
      <c r="D1067" s="30">
        <f t="shared" ca="1" si="16"/>
        <v>42737.682999999997</v>
      </c>
      <c r="E1067" s="28">
        <f ca="1">VALUE(Tabla1[[#This Row],[Fecha]])-INT(Tabla1[[#This Row],[Fecha]])</f>
        <v>0.68299999999726424</v>
      </c>
      <c r="F10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1068" spans="1:6" x14ac:dyDescent="0.25">
      <c r="A1068">
        <v>8108</v>
      </c>
      <c r="B1068">
        <v>11</v>
      </c>
      <c r="C1068" t="s">
        <v>16</v>
      </c>
      <c r="D1068" s="30">
        <f t="shared" ca="1" si="16"/>
        <v>42737.404000000002</v>
      </c>
      <c r="E1068" s="28">
        <f ca="1">VALUE(Tabla1[[#This Row],[Fecha]])-INT(Tabla1[[#This Row],[Fecha]])</f>
        <v>0.4040000000022701</v>
      </c>
      <c r="F10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15.7</v>
      </c>
    </row>
    <row r="1069" spans="1:6" x14ac:dyDescent="0.25">
      <c r="A1069">
        <v>1681</v>
      </c>
      <c r="B1069">
        <v>3</v>
      </c>
      <c r="C1069" t="s">
        <v>8</v>
      </c>
      <c r="D1069" s="30">
        <f t="shared" ca="1" si="16"/>
        <v>42739.387000000002</v>
      </c>
      <c r="E1069" s="28">
        <f ca="1">VALUE(Tabla1[[#This Row],[Fecha]])-INT(Tabla1[[#This Row],[Fecha]])</f>
        <v>0.38700000000244472</v>
      </c>
      <c r="F10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15.1</v>
      </c>
    </row>
    <row r="1070" spans="1:6" x14ac:dyDescent="0.25">
      <c r="A1070">
        <v>1180</v>
      </c>
      <c r="B1070">
        <v>2</v>
      </c>
      <c r="C1070" t="s">
        <v>7</v>
      </c>
      <c r="D1070" s="30">
        <f t="shared" ca="1" si="16"/>
        <v>42742.400000000001</v>
      </c>
      <c r="E1070" s="28">
        <f ca="1">VALUE(Tabla1[[#This Row],[Fecha]])-INT(Tabla1[[#This Row],[Fecha]])</f>
        <v>0.40000000000145519</v>
      </c>
      <c r="F10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1.5</v>
      </c>
    </row>
    <row r="1071" spans="1:6" x14ac:dyDescent="0.25">
      <c r="A1071">
        <v>1984</v>
      </c>
      <c r="B1071">
        <v>3</v>
      </c>
      <c r="C1071" t="s">
        <v>8</v>
      </c>
      <c r="D1071" s="30">
        <f t="shared" ca="1" si="16"/>
        <v>42738.394999999997</v>
      </c>
      <c r="E1071" s="28">
        <f ca="1">VALUE(Tabla1[[#This Row],[Fecha]])-INT(Tabla1[[#This Row],[Fecha]])</f>
        <v>0.39499999999679858</v>
      </c>
      <c r="F10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1.8</v>
      </c>
    </row>
    <row r="1072" spans="1:6" x14ac:dyDescent="0.25">
      <c r="A1072">
        <v>918</v>
      </c>
      <c r="B1072">
        <v>2</v>
      </c>
      <c r="C1072" t="s">
        <v>7</v>
      </c>
      <c r="D1072" s="30">
        <f t="shared" ca="1" si="16"/>
        <v>42742.559999999998</v>
      </c>
      <c r="E1072" s="28">
        <f ca="1">VALUE(Tabla1[[#This Row],[Fecha]])-INT(Tabla1[[#This Row],[Fecha]])</f>
        <v>0.55999999999767169</v>
      </c>
      <c r="F10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52.8</v>
      </c>
    </row>
    <row r="1073" spans="1:6" x14ac:dyDescent="0.25">
      <c r="A1073">
        <v>1980</v>
      </c>
      <c r="B1073">
        <v>3</v>
      </c>
      <c r="C1073" t="s">
        <v>8</v>
      </c>
      <c r="D1073" s="30">
        <f t="shared" ca="1" si="16"/>
        <v>42737.762999999999</v>
      </c>
      <c r="E1073" s="28">
        <f ca="1">VALUE(Tabla1[[#This Row],[Fecha]])-INT(Tabla1[[#This Row],[Fecha]])</f>
        <v>0.76299999999901047</v>
      </c>
      <c r="F10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1074" spans="1:6" x14ac:dyDescent="0.25">
      <c r="A1074">
        <v>1882</v>
      </c>
      <c r="B1074">
        <v>3</v>
      </c>
      <c r="C1074" t="s">
        <v>8</v>
      </c>
      <c r="D1074" s="30">
        <f t="shared" ca="1" si="16"/>
        <v>42737.476999999999</v>
      </c>
      <c r="E1074" s="28">
        <f ca="1">VALUE(Tabla1[[#This Row],[Fecha]])-INT(Tabla1[[#This Row],[Fecha]])</f>
        <v>0.47699999999895226</v>
      </c>
      <c r="F10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10.6</v>
      </c>
    </row>
    <row r="1075" spans="1:6" x14ac:dyDescent="0.25">
      <c r="A1075">
        <v>1282</v>
      </c>
      <c r="B1075">
        <v>2</v>
      </c>
      <c r="C1075" t="s">
        <v>7</v>
      </c>
      <c r="D1075" s="30">
        <f t="shared" ca="1" si="16"/>
        <v>42743.478000000003</v>
      </c>
      <c r="E1075" s="28">
        <f ca="1">VALUE(Tabla1[[#This Row],[Fecha]])-INT(Tabla1[[#This Row],[Fecha]])</f>
        <v>0.47800000000279397</v>
      </c>
      <c r="F10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9.6</v>
      </c>
    </row>
    <row r="1076" spans="1:6" x14ac:dyDescent="0.25">
      <c r="A1076">
        <v>2662</v>
      </c>
      <c r="B1076">
        <v>4</v>
      </c>
      <c r="C1076" t="s">
        <v>9</v>
      </c>
      <c r="D1076" s="30">
        <f t="shared" ca="1" si="16"/>
        <v>42738.798000000003</v>
      </c>
      <c r="E1076" s="28">
        <f ca="1">VALUE(Tabla1[[#This Row],[Fecha]])-INT(Tabla1[[#This Row],[Fecha]])</f>
        <v>0.79800000000250293</v>
      </c>
      <c r="F10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1077" spans="1:6" x14ac:dyDescent="0.25">
      <c r="A1077">
        <v>5014</v>
      </c>
      <c r="B1077">
        <v>7</v>
      </c>
      <c r="C1077" t="s">
        <v>12</v>
      </c>
      <c r="D1077" s="30">
        <f t="shared" ca="1" si="16"/>
        <v>42741.675999999999</v>
      </c>
      <c r="E1077" s="28">
        <f ca="1">VALUE(Tabla1[[#This Row],[Fecha]])-INT(Tabla1[[#This Row],[Fecha]])</f>
        <v>0.67599999999947613</v>
      </c>
      <c r="F10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1078" spans="1:6" x14ac:dyDescent="0.25">
      <c r="A1078">
        <v>2351</v>
      </c>
      <c r="B1078">
        <v>3</v>
      </c>
      <c r="C1078" t="s">
        <v>8</v>
      </c>
      <c r="D1078" s="30">
        <f t="shared" ca="1" si="16"/>
        <v>42738.358999999997</v>
      </c>
      <c r="E1078" s="28">
        <f ca="1">VALUE(Tabla1[[#This Row],[Fecha]])-INT(Tabla1[[#This Row],[Fecha]])</f>
        <v>0.35899999999674037</v>
      </c>
      <c r="F10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7.5</v>
      </c>
    </row>
    <row r="1079" spans="1:6" x14ac:dyDescent="0.25">
      <c r="A1079">
        <v>1075</v>
      </c>
      <c r="B1079">
        <v>2</v>
      </c>
      <c r="C1079" t="s">
        <v>7</v>
      </c>
      <c r="D1079" s="30">
        <f t="shared" ca="1" si="16"/>
        <v>42739.75</v>
      </c>
      <c r="E1079" s="28">
        <f ca="1">VALUE(Tabla1[[#This Row],[Fecha]])-INT(Tabla1[[#This Row],[Fecha]])</f>
        <v>0.75</v>
      </c>
      <c r="F10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1080" spans="1:6" x14ac:dyDescent="0.25">
      <c r="A1080">
        <v>18412</v>
      </c>
      <c r="B1080">
        <v>24</v>
      </c>
      <c r="C1080" t="s">
        <v>29</v>
      </c>
      <c r="D1080" s="30">
        <f t="shared" ca="1" si="16"/>
        <v>42737.423000000003</v>
      </c>
      <c r="E1080" s="28">
        <f ca="1">VALUE(Tabla1[[#This Row],[Fecha]])-INT(Tabla1[[#This Row],[Fecha]])</f>
        <v>0.42300000000250293</v>
      </c>
      <c r="F10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8.1999999999999993</v>
      </c>
    </row>
    <row r="1081" spans="1:6" x14ac:dyDescent="0.25">
      <c r="A1081">
        <v>7432</v>
      </c>
      <c r="B1081">
        <v>10</v>
      </c>
      <c r="C1081" t="s">
        <v>15</v>
      </c>
      <c r="D1081" s="30">
        <f t="shared" ca="1" si="16"/>
        <v>42740.324000000001</v>
      </c>
      <c r="E1081" s="28">
        <f ca="1">VALUE(Tabla1[[#This Row],[Fecha]])-INT(Tabla1[[#This Row],[Fecha]])</f>
        <v>0.32400000000052387</v>
      </c>
      <c r="F10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1.7</v>
      </c>
    </row>
    <row r="1082" spans="1:6" x14ac:dyDescent="0.25">
      <c r="A1082">
        <v>1988</v>
      </c>
      <c r="B1082">
        <v>3</v>
      </c>
      <c r="C1082" t="s">
        <v>8</v>
      </c>
      <c r="D1082" s="30">
        <f t="shared" ca="1" si="16"/>
        <v>42742.788</v>
      </c>
      <c r="E1082" s="28">
        <f ca="1">VALUE(Tabla1[[#This Row],[Fecha]])-INT(Tabla1[[#This Row],[Fecha]])</f>
        <v>0.78800000000046566</v>
      </c>
      <c r="F10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1083" spans="1:6" x14ac:dyDescent="0.25">
      <c r="A1083">
        <v>2426</v>
      </c>
      <c r="B1083">
        <v>4</v>
      </c>
      <c r="C1083" t="s">
        <v>9</v>
      </c>
      <c r="D1083" s="30">
        <f t="shared" ca="1" si="16"/>
        <v>42740.31</v>
      </c>
      <c r="E1083" s="28">
        <f ca="1">VALUE(Tabla1[[#This Row],[Fecha]])-INT(Tabla1[[#This Row],[Fecha]])</f>
        <v>0.30999999999767169</v>
      </c>
      <c r="F10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3.2</v>
      </c>
    </row>
    <row r="1084" spans="1:6" x14ac:dyDescent="0.25">
      <c r="A1084">
        <v>2782</v>
      </c>
      <c r="B1084">
        <v>4</v>
      </c>
      <c r="C1084" t="s">
        <v>9</v>
      </c>
      <c r="D1084" s="30">
        <f t="shared" ca="1" si="16"/>
        <v>42738.476999999999</v>
      </c>
      <c r="E1084" s="28">
        <f ca="1">VALUE(Tabla1[[#This Row],[Fecha]])-INT(Tabla1[[#This Row],[Fecha]])</f>
        <v>0.47699999999895226</v>
      </c>
      <c r="F10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8.8000000000000007</v>
      </c>
    </row>
    <row r="1085" spans="1:6" x14ac:dyDescent="0.25">
      <c r="A1085">
        <v>6413</v>
      </c>
      <c r="B1085">
        <v>9</v>
      </c>
      <c r="C1085" t="s">
        <v>14</v>
      </c>
      <c r="D1085" s="30">
        <f t="shared" ca="1" si="16"/>
        <v>42740.332000000002</v>
      </c>
      <c r="E1085" s="28">
        <f ca="1">VALUE(Tabla1[[#This Row],[Fecha]])-INT(Tabla1[[#This Row],[Fecha]])</f>
        <v>0.33200000000215368</v>
      </c>
      <c r="F10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14.5</v>
      </c>
    </row>
    <row r="1086" spans="1:6" x14ac:dyDescent="0.25">
      <c r="A1086">
        <v>1316</v>
      </c>
      <c r="B1086">
        <v>2</v>
      </c>
      <c r="C1086" t="s">
        <v>7</v>
      </c>
      <c r="D1086" s="30">
        <f t="shared" ca="1" si="16"/>
        <v>42738.771000000001</v>
      </c>
      <c r="E1086" s="28">
        <f ca="1">VALUE(Tabla1[[#This Row],[Fecha]])-INT(Tabla1[[#This Row],[Fecha]])</f>
        <v>0.77100000000064028</v>
      </c>
      <c r="F10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1087" spans="1:6" x14ac:dyDescent="0.25">
      <c r="A1087">
        <v>8137</v>
      </c>
      <c r="B1087">
        <v>11</v>
      </c>
      <c r="C1087" t="s">
        <v>16</v>
      </c>
      <c r="D1087" s="30">
        <f t="shared" ca="1" si="16"/>
        <v>42742.781000000003</v>
      </c>
      <c r="E1087" s="28">
        <f ca="1">VALUE(Tabla1[[#This Row],[Fecha]])-INT(Tabla1[[#This Row],[Fecha]])</f>
        <v>0.78100000000267755</v>
      </c>
      <c r="F10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1088" spans="1:6" x14ac:dyDescent="0.25">
      <c r="A1088">
        <v>897</v>
      </c>
      <c r="B1088">
        <v>2</v>
      </c>
      <c r="C1088" t="s">
        <v>7</v>
      </c>
      <c r="D1088" s="30">
        <f t="shared" ca="1" si="16"/>
        <v>42738.824999999997</v>
      </c>
      <c r="E1088" s="28">
        <f ca="1">VALUE(Tabla1[[#This Row],[Fecha]])-INT(Tabla1[[#This Row],[Fecha]])</f>
        <v>0.82499999999708962</v>
      </c>
      <c r="F10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1089" spans="1:6" x14ac:dyDescent="0.25">
      <c r="A1089">
        <v>4908</v>
      </c>
      <c r="B1089">
        <v>7</v>
      </c>
      <c r="C1089" t="s">
        <v>12</v>
      </c>
      <c r="D1089" s="30">
        <f t="shared" ca="1" si="16"/>
        <v>42743.32</v>
      </c>
      <c r="E1089" s="28">
        <f ca="1">VALUE(Tabla1[[#This Row],[Fecha]])-INT(Tabla1[[#This Row],[Fecha]])</f>
        <v>0.31999999999970896</v>
      </c>
      <c r="F10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2.7</v>
      </c>
    </row>
    <row r="1090" spans="1:6" x14ac:dyDescent="0.25">
      <c r="A1090">
        <v>2479</v>
      </c>
      <c r="B1090">
        <v>4</v>
      </c>
      <c r="C1090" t="s">
        <v>9</v>
      </c>
      <c r="D1090" s="30">
        <f t="shared" ca="1" si="16"/>
        <v>42737.732000000004</v>
      </c>
      <c r="E1090" s="28">
        <f ca="1">VALUE(Tabla1[[#This Row],[Fecha]])-INT(Tabla1[[#This Row],[Fecha]])</f>
        <v>0.73200000000360887</v>
      </c>
      <c r="F10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1091" spans="1:6" x14ac:dyDescent="0.25">
      <c r="A1091">
        <v>1955</v>
      </c>
      <c r="B1091">
        <v>3</v>
      </c>
      <c r="C1091" t="s">
        <v>8</v>
      </c>
      <c r="D1091" s="30">
        <f t="shared" ca="1" si="16"/>
        <v>42741.32</v>
      </c>
      <c r="E1091" s="28">
        <f ca="1">VALUE(Tabla1[[#This Row],[Fecha]])-INT(Tabla1[[#This Row],[Fecha]])</f>
        <v>0.31999999999970896</v>
      </c>
      <c r="F10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2.2000000000000002</v>
      </c>
    </row>
    <row r="1092" spans="1:6" x14ac:dyDescent="0.25">
      <c r="A1092">
        <v>922</v>
      </c>
      <c r="B1092">
        <v>2</v>
      </c>
      <c r="C1092" t="s">
        <v>7</v>
      </c>
      <c r="D1092" s="30">
        <f t="shared" ref="D1092:D1155" ca="1" si="17">RANDBETWEEN($K$5,$L$5)+(RANDBETWEEN($K$8*1000,$L$8*1000)/1000)</f>
        <v>42741.686999999998</v>
      </c>
      <c r="E1092" s="28">
        <f ca="1">VALUE(Tabla1[[#This Row],[Fecha]])-INT(Tabla1[[#This Row],[Fecha]])</f>
        <v>0.68699999999807915</v>
      </c>
      <c r="F10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1093" spans="1:6" x14ac:dyDescent="0.25">
      <c r="A1093">
        <v>2331</v>
      </c>
      <c r="B1093">
        <v>3</v>
      </c>
      <c r="C1093" t="s">
        <v>8</v>
      </c>
      <c r="D1093" s="30">
        <f t="shared" ca="1" si="17"/>
        <v>42739.828999999998</v>
      </c>
      <c r="E1093" s="28">
        <f ca="1">VALUE(Tabla1[[#This Row],[Fecha]])-INT(Tabla1[[#This Row],[Fecha]])</f>
        <v>0.82899999999790452</v>
      </c>
      <c r="F10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</v>
      </c>
    </row>
    <row r="1094" spans="1:6" x14ac:dyDescent="0.25">
      <c r="A1094">
        <v>4911</v>
      </c>
      <c r="B1094">
        <v>7</v>
      </c>
      <c r="C1094" t="s">
        <v>12</v>
      </c>
      <c r="D1094" s="30">
        <f t="shared" ca="1" si="17"/>
        <v>42738.832999999999</v>
      </c>
      <c r="E1094" s="28">
        <f ca="1">VALUE(Tabla1[[#This Row],[Fecha]])-INT(Tabla1[[#This Row],[Fecha]])</f>
        <v>0.83299999999871943</v>
      </c>
      <c r="F10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1095" spans="1:6" x14ac:dyDescent="0.25">
      <c r="A1095">
        <v>2619</v>
      </c>
      <c r="B1095">
        <v>4</v>
      </c>
      <c r="C1095" t="s">
        <v>9</v>
      </c>
      <c r="D1095" s="30">
        <f t="shared" ca="1" si="17"/>
        <v>42740.434000000001</v>
      </c>
      <c r="E1095" s="28">
        <f ca="1">VALUE(Tabla1[[#This Row],[Fecha]])-INT(Tabla1[[#This Row],[Fecha]])</f>
        <v>0.43400000000110595</v>
      </c>
      <c r="F10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</v>
      </c>
    </row>
    <row r="1096" spans="1:6" x14ac:dyDescent="0.25">
      <c r="A1096">
        <v>1878</v>
      </c>
      <c r="B1096">
        <v>3</v>
      </c>
      <c r="C1096" t="s">
        <v>8</v>
      </c>
      <c r="D1096" s="30">
        <f t="shared" ca="1" si="17"/>
        <v>42737.588000000003</v>
      </c>
      <c r="E1096" s="28">
        <f ca="1">VALUE(Tabla1[[#This Row],[Fecha]])-INT(Tabla1[[#This Row],[Fecha]])</f>
        <v>0.58800000000337604</v>
      </c>
      <c r="F10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24.5</v>
      </c>
    </row>
    <row r="1097" spans="1:6" x14ac:dyDescent="0.25">
      <c r="A1097">
        <v>2636</v>
      </c>
      <c r="B1097">
        <v>4</v>
      </c>
      <c r="C1097" t="s">
        <v>9</v>
      </c>
      <c r="D1097" s="30">
        <f t="shared" ca="1" si="17"/>
        <v>42737.296999999999</v>
      </c>
      <c r="E1097" s="28">
        <f ca="1">VALUE(Tabla1[[#This Row],[Fecha]])-INT(Tabla1[[#This Row],[Fecha]])</f>
        <v>0.29699999999866122</v>
      </c>
      <c r="F10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7.9</v>
      </c>
    </row>
    <row r="1098" spans="1:6" x14ac:dyDescent="0.25">
      <c r="A1098">
        <v>3219</v>
      </c>
      <c r="B1098">
        <v>5</v>
      </c>
      <c r="C1098" t="s">
        <v>10</v>
      </c>
      <c r="D1098" s="30">
        <f t="shared" ca="1" si="17"/>
        <v>42738.574000000001</v>
      </c>
      <c r="E1098" s="28">
        <f ca="1">VALUE(Tabla1[[#This Row],[Fecha]])-INT(Tabla1[[#This Row],[Fecha]])</f>
        <v>0.57400000000052387</v>
      </c>
      <c r="F10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45.5</v>
      </c>
    </row>
    <row r="1099" spans="1:6" x14ac:dyDescent="0.25">
      <c r="A1099">
        <v>15212</v>
      </c>
      <c r="B1099">
        <v>20</v>
      </c>
      <c r="C1099" t="s">
        <v>25</v>
      </c>
      <c r="D1099" s="30">
        <f t="shared" ca="1" si="17"/>
        <v>42741.733999999997</v>
      </c>
      <c r="E1099" s="28">
        <f ca="1">VALUE(Tabla1[[#This Row],[Fecha]])-INT(Tabla1[[#This Row],[Fecha]])</f>
        <v>0.73399999999674037</v>
      </c>
      <c r="F10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1100" spans="1:6" x14ac:dyDescent="0.25">
      <c r="A1100">
        <v>5067</v>
      </c>
      <c r="B1100">
        <v>7</v>
      </c>
      <c r="C1100" t="s">
        <v>12</v>
      </c>
      <c r="D1100" s="30">
        <f t="shared" ca="1" si="17"/>
        <v>42737.375999999997</v>
      </c>
      <c r="E1100" s="28">
        <f ca="1">VALUE(Tabla1[[#This Row],[Fecha]])-INT(Tabla1[[#This Row],[Fecha]])</f>
        <v>0.37599999999656575</v>
      </c>
      <c r="F11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11.5</v>
      </c>
    </row>
    <row r="1101" spans="1:6" x14ac:dyDescent="0.25">
      <c r="A1101">
        <v>48</v>
      </c>
      <c r="B1101">
        <v>1</v>
      </c>
      <c r="C1101" t="s">
        <v>6</v>
      </c>
      <c r="D1101" s="30">
        <f t="shared" ca="1" si="17"/>
        <v>42740.417000000001</v>
      </c>
      <c r="E1101" s="28">
        <f ca="1">VALUE(Tabla1[[#This Row],[Fecha]])-INT(Tabla1[[#This Row],[Fecha]])</f>
        <v>0.41700000000128057</v>
      </c>
      <c r="F11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2.6</v>
      </c>
    </row>
    <row r="1102" spans="1:6" x14ac:dyDescent="0.25">
      <c r="A1102">
        <v>924</v>
      </c>
      <c r="B1102">
        <v>2</v>
      </c>
      <c r="C1102" t="s">
        <v>7</v>
      </c>
      <c r="D1102" s="30">
        <f t="shared" ca="1" si="17"/>
        <v>42737.758999999998</v>
      </c>
      <c r="E1102" s="28">
        <f ca="1">VALUE(Tabla1[[#This Row],[Fecha]])-INT(Tabla1[[#This Row],[Fecha]])</f>
        <v>0.75899999999819556</v>
      </c>
      <c r="F11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1103" spans="1:6" x14ac:dyDescent="0.25">
      <c r="A1103">
        <v>8086</v>
      </c>
      <c r="B1103">
        <v>11</v>
      </c>
      <c r="C1103" t="s">
        <v>16</v>
      </c>
      <c r="D1103" s="30">
        <f t="shared" ca="1" si="17"/>
        <v>42737.419000000002</v>
      </c>
      <c r="E1103" s="28">
        <f ca="1">VALUE(Tabla1[[#This Row],[Fecha]])-INT(Tabla1[[#This Row],[Fecha]])</f>
        <v>0.41900000000168802</v>
      </c>
      <c r="F11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1104" spans="1:6" x14ac:dyDescent="0.25">
      <c r="A1104">
        <v>2119</v>
      </c>
      <c r="B1104">
        <v>3</v>
      </c>
      <c r="C1104" t="s">
        <v>8</v>
      </c>
      <c r="D1104" s="30">
        <f t="shared" ca="1" si="17"/>
        <v>42742.59</v>
      </c>
      <c r="E1104" s="28">
        <f ca="1">VALUE(Tabla1[[#This Row],[Fecha]])-INT(Tabla1[[#This Row],[Fecha]])</f>
        <v>0.58999999999650754</v>
      </c>
      <c r="F11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12.4</v>
      </c>
    </row>
    <row r="1105" spans="1:6" x14ac:dyDescent="0.25">
      <c r="A1105">
        <v>7204</v>
      </c>
      <c r="B1105">
        <v>10</v>
      </c>
      <c r="C1105" t="s">
        <v>15</v>
      </c>
      <c r="D1105" s="30">
        <f t="shared" ca="1" si="17"/>
        <v>42737.675999999999</v>
      </c>
      <c r="E1105" s="28">
        <f ca="1">VALUE(Tabla1[[#This Row],[Fecha]])-INT(Tabla1[[#This Row],[Fecha]])</f>
        <v>0.67599999999947613</v>
      </c>
      <c r="F11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1106" spans="1:6" x14ac:dyDescent="0.25">
      <c r="A1106">
        <v>8074</v>
      </c>
      <c r="B1106">
        <v>11</v>
      </c>
      <c r="C1106" t="s">
        <v>16</v>
      </c>
      <c r="D1106" s="30">
        <f t="shared" ca="1" si="17"/>
        <v>42741.618999999999</v>
      </c>
      <c r="E1106" s="28">
        <f ca="1">VALUE(Tabla1[[#This Row],[Fecha]])-INT(Tabla1[[#This Row],[Fecha]])</f>
        <v>0.61899999999877764</v>
      </c>
      <c r="F11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39.200000000000003</v>
      </c>
    </row>
    <row r="1107" spans="1:6" x14ac:dyDescent="0.25">
      <c r="A1107">
        <v>7373</v>
      </c>
      <c r="B1107">
        <v>10</v>
      </c>
      <c r="C1107" t="s">
        <v>15</v>
      </c>
      <c r="D1107" s="30">
        <f t="shared" ca="1" si="17"/>
        <v>42739.44</v>
      </c>
      <c r="E1107" s="28">
        <f ca="1">VALUE(Tabla1[[#This Row],[Fecha]])-INT(Tabla1[[#This Row],[Fecha]])</f>
        <v>0.44000000000232831</v>
      </c>
      <c r="F11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1108" spans="1:6" x14ac:dyDescent="0.25">
      <c r="A1108">
        <v>18425</v>
      </c>
      <c r="B1108">
        <v>24</v>
      </c>
      <c r="C1108" t="s">
        <v>29</v>
      </c>
      <c r="D1108" s="30">
        <f t="shared" ca="1" si="17"/>
        <v>42742.302000000003</v>
      </c>
      <c r="E1108" s="28">
        <f ca="1">VALUE(Tabla1[[#This Row],[Fecha]])-INT(Tabla1[[#This Row],[Fecha]])</f>
        <v>0.30200000000331784</v>
      </c>
      <c r="F11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1109" spans="1:6" x14ac:dyDescent="0.25">
      <c r="A1109">
        <v>2525</v>
      </c>
      <c r="B1109">
        <v>4</v>
      </c>
      <c r="C1109" t="s">
        <v>9</v>
      </c>
      <c r="D1109" s="30">
        <f t="shared" ca="1" si="17"/>
        <v>42739.419000000002</v>
      </c>
      <c r="E1109" s="28">
        <f ca="1">VALUE(Tabla1[[#This Row],[Fecha]])-INT(Tabla1[[#This Row],[Fecha]])</f>
        <v>0.41900000000168802</v>
      </c>
      <c r="F11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9.9</v>
      </c>
    </row>
    <row r="1110" spans="1:6" x14ac:dyDescent="0.25">
      <c r="A1110">
        <v>7402</v>
      </c>
      <c r="B1110">
        <v>10</v>
      </c>
      <c r="C1110" t="s">
        <v>15</v>
      </c>
      <c r="D1110" s="30">
        <f t="shared" ca="1" si="17"/>
        <v>42739.65</v>
      </c>
      <c r="E1110" s="28">
        <f ca="1">VALUE(Tabla1[[#This Row],[Fecha]])-INT(Tabla1[[#This Row],[Fecha]])</f>
        <v>0.65000000000145519</v>
      </c>
      <c r="F11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3.8</v>
      </c>
    </row>
    <row r="1111" spans="1:6" x14ac:dyDescent="0.25">
      <c r="A1111">
        <v>1263</v>
      </c>
      <c r="B1111">
        <v>2</v>
      </c>
      <c r="C1111" t="s">
        <v>7</v>
      </c>
      <c r="D1111" s="30">
        <f t="shared" ca="1" si="17"/>
        <v>42743.622000000003</v>
      </c>
      <c r="E1111" s="28">
        <f ca="1">VALUE(Tabla1[[#This Row],[Fecha]])-INT(Tabla1[[#This Row],[Fecha]])</f>
        <v>0.6220000000030268</v>
      </c>
      <c r="F11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45.9</v>
      </c>
    </row>
    <row r="1112" spans="1:6" x14ac:dyDescent="0.25">
      <c r="A1112">
        <v>2045</v>
      </c>
      <c r="B1112">
        <v>3</v>
      </c>
      <c r="C1112" t="s">
        <v>8</v>
      </c>
      <c r="D1112" s="30">
        <f t="shared" ca="1" si="17"/>
        <v>42737.582000000002</v>
      </c>
      <c r="E1112" s="28">
        <f ca="1">VALUE(Tabla1[[#This Row],[Fecha]])-INT(Tabla1[[#This Row],[Fecha]])</f>
        <v>0.58200000000215368</v>
      </c>
      <c r="F11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43.3</v>
      </c>
    </row>
    <row r="1113" spans="1:6" x14ac:dyDescent="0.25">
      <c r="A1113">
        <v>2513</v>
      </c>
      <c r="B1113">
        <v>4</v>
      </c>
      <c r="C1113" t="s">
        <v>9</v>
      </c>
      <c r="D1113" s="30">
        <f t="shared" ca="1" si="17"/>
        <v>42737.567999999999</v>
      </c>
      <c r="E1113" s="28">
        <f ca="1">VALUE(Tabla1[[#This Row],[Fecha]])-INT(Tabla1[[#This Row],[Fecha]])</f>
        <v>0.56799999999930151</v>
      </c>
      <c r="F11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16.5</v>
      </c>
    </row>
    <row r="1114" spans="1:6" x14ac:dyDescent="0.25">
      <c r="A1114">
        <v>7349</v>
      </c>
      <c r="B1114">
        <v>10</v>
      </c>
      <c r="C1114" t="s">
        <v>15</v>
      </c>
      <c r="D1114" s="30">
        <f t="shared" ca="1" si="17"/>
        <v>42740.625</v>
      </c>
      <c r="E1114" s="28">
        <f ca="1">VALUE(Tabla1[[#This Row],[Fecha]])-INT(Tabla1[[#This Row],[Fecha]])</f>
        <v>0.625</v>
      </c>
      <c r="F11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38.6</v>
      </c>
    </row>
    <row r="1115" spans="1:6" x14ac:dyDescent="0.25">
      <c r="A1115">
        <v>18410</v>
      </c>
      <c r="B1115">
        <v>24</v>
      </c>
      <c r="C1115" t="s">
        <v>29</v>
      </c>
      <c r="D1115" s="30">
        <f t="shared" ca="1" si="17"/>
        <v>42739.627</v>
      </c>
      <c r="E1115" s="28">
        <f ca="1">VALUE(Tabla1[[#This Row],[Fecha]])-INT(Tabla1[[#This Row],[Fecha]])</f>
        <v>0.62700000000040745</v>
      </c>
      <c r="F11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9.5</v>
      </c>
    </row>
    <row r="1116" spans="1:6" x14ac:dyDescent="0.25">
      <c r="A1116">
        <v>1006</v>
      </c>
      <c r="B1116">
        <v>2</v>
      </c>
      <c r="C1116" t="s">
        <v>7</v>
      </c>
      <c r="D1116" s="30">
        <f t="shared" ca="1" si="17"/>
        <v>42740.79</v>
      </c>
      <c r="E1116" s="28">
        <f ca="1">VALUE(Tabla1[[#This Row],[Fecha]])-INT(Tabla1[[#This Row],[Fecha]])</f>
        <v>0.79000000000087311</v>
      </c>
      <c r="F11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1117" spans="1:6" x14ac:dyDescent="0.25">
      <c r="A1117">
        <v>1099</v>
      </c>
      <c r="B1117">
        <v>2</v>
      </c>
      <c r="C1117" t="s">
        <v>7</v>
      </c>
      <c r="D1117" s="30">
        <f t="shared" ca="1" si="17"/>
        <v>42741.519</v>
      </c>
      <c r="E1117" s="28">
        <f ca="1">VALUE(Tabla1[[#This Row],[Fecha]])-INT(Tabla1[[#This Row],[Fecha]])</f>
        <v>0.51900000000023283</v>
      </c>
      <c r="F11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10.5</v>
      </c>
    </row>
    <row r="1118" spans="1:6" x14ac:dyDescent="0.25">
      <c r="A1118">
        <v>1223</v>
      </c>
      <c r="B1118">
        <v>2</v>
      </c>
      <c r="C1118" t="s">
        <v>7</v>
      </c>
      <c r="D1118" s="30">
        <f t="shared" ca="1" si="17"/>
        <v>42742.319000000003</v>
      </c>
      <c r="E1118" s="28">
        <f ca="1">VALUE(Tabla1[[#This Row],[Fecha]])-INT(Tabla1[[#This Row],[Fecha]])</f>
        <v>0.31900000000314321</v>
      </c>
      <c r="F11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7.1</v>
      </c>
    </row>
    <row r="1119" spans="1:6" x14ac:dyDescent="0.25">
      <c r="A1119">
        <v>2294</v>
      </c>
      <c r="B1119">
        <v>3</v>
      </c>
      <c r="C1119" t="s">
        <v>8</v>
      </c>
      <c r="D1119" s="30">
        <f t="shared" ca="1" si="17"/>
        <v>42738.61</v>
      </c>
      <c r="E1119" s="28">
        <f ca="1">VALUE(Tabla1[[#This Row],[Fecha]])-INT(Tabla1[[#This Row],[Fecha]])</f>
        <v>0.61000000000058208</v>
      </c>
      <c r="F11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9.6</v>
      </c>
    </row>
    <row r="1120" spans="1:6" x14ac:dyDescent="0.25">
      <c r="A1120">
        <v>4989</v>
      </c>
      <c r="B1120">
        <v>7</v>
      </c>
      <c r="C1120" t="s">
        <v>12</v>
      </c>
      <c r="D1120" s="30">
        <f t="shared" ca="1" si="17"/>
        <v>42739.813999999998</v>
      </c>
      <c r="E1120" s="28">
        <f ca="1">VALUE(Tabla1[[#This Row],[Fecha]])-INT(Tabla1[[#This Row],[Fecha]])</f>
        <v>0.8139999999984866</v>
      </c>
      <c r="F11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1121" spans="1:6" x14ac:dyDescent="0.25">
      <c r="A1121">
        <v>1740</v>
      </c>
      <c r="B1121">
        <v>3</v>
      </c>
      <c r="C1121" t="s">
        <v>8</v>
      </c>
      <c r="D1121" s="30">
        <f t="shared" ca="1" si="17"/>
        <v>42740.750999999997</v>
      </c>
      <c r="E1121" s="28">
        <f ca="1">VALUE(Tabla1[[#This Row],[Fecha]])-INT(Tabla1[[#This Row],[Fecha]])</f>
        <v>0.75099999999656575</v>
      </c>
      <c r="F11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1122" spans="1:6" x14ac:dyDescent="0.25">
      <c r="A1122">
        <v>5039</v>
      </c>
      <c r="B1122">
        <v>7</v>
      </c>
      <c r="C1122" t="s">
        <v>12</v>
      </c>
      <c r="D1122" s="30">
        <f t="shared" ca="1" si="17"/>
        <v>42741.7</v>
      </c>
      <c r="E1122" s="28">
        <f ca="1">VALUE(Tabla1[[#This Row],[Fecha]])-INT(Tabla1[[#This Row],[Fecha]])</f>
        <v>0.69999999999708962</v>
      </c>
      <c r="F11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1123" spans="1:6" x14ac:dyDescent="0.25">
      <c r="A1123">
        <v>16014</v>
      </c>
      <c r="B1123">
        <v>21</v>
      </c>
      <c r="C1123" t="s">
        <v>26</v>
      </c>
      <c r="D1123" s="30">
        <f t="shared" ca="1" si="17"/>
        <v>42739.396000000001</v>
      </c>
      <c r="E1123" s="28">
        <f ca="1">VALUE(Tabla1[[#This Row],[Fecha]])-INT(Tabla1[[#This Row],[Fecha]])</f>
        <v>0.39600000000064028</v>
      </c>
      <c r="F11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2.2000000000000002</v>
      </c>
    </row>
    <row r="1124" spans="1:6" x14ac:dyDescent="0.25">
      <c r="A1124">
        <v>1603</v>
      </c>
      <c r="B1124">
        <v>3</v>
      </c>
      <c r="C1124" t="s">
        <v>8</v>
      </c>
      <c r="D1124" s="30">
        <f t="shared" ca="1" si="17"/>
        <v>42739.631000000001</v>
      </c>
      <c r="E1124" s="28">
        <f ca="1">VALUE(Tabla1[[#This Row],[Fecha]])-INT(Tabla1[[#This Row],[Fecha]])</f>
        <v>0.63100000000122236</v>
      </c>
      <c r="F11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39.299999999999997</v>
      </c>
    </row>
    <row r="1125" spans="1:6" x14ac:dyDescent="0.25">
      <c r="A1125">
        <v>2407</v>
      </c>
      <c r="B1125">
        <v>4</v>
      </c>
      <c r="C1125" t="s">
        <v>9</v>
      </c>
      <c r="D1125" s="30">
        <f t="shared" ca="1" si="17"/>
        <v>42741.33</v>
      </c>
      <c r="E1125" s="28">
        <f ca="1">VALUE(Tabla1[[#This Row],[Fecha]])-INT(Tabla1[[#This Row],[Fecha]])</f>
        <v>0.33000000000174623</v>
      </c>
      <c r="F11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15.6</v>
      </c>
    </row>
    <row r="1126" spans="1:6" x14ac:dyDescent="0.25">
      <c r="A1126">
        <v>4814</v>
      </c>
      <c r="B1126">
        <v>7</v>
      </c>
      <c r="C1126" t="s">
        <v>12</v>
      </c>
      <c r="D1126" s="30">
        <f t="shared" ca="1" si="17"/>
        <v>42739.726999999999</v>
      </c>
      <c r="E1126" s="28">
        <f ca="1">VALUE(Tabla1[[#This Row],[Fecha]])-INT(Tabla1[[#This Row],[Fecha]])</f>
        <v>0.72699999999895226</v>
      </c>
      <c r="F11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1127" spans="1:6" x14ac:dyDescent="0.25">
      <c r="A1127">
        <v>7445</v>
      </c>
      <c r="B1127">
        <v>10</v>
      </c>
      <c r="C1127" t="s">
        <v>15</v>
      </c>
      <c r="D1127" s="30">
        <f t="shared" ca="1" si="17"/>
        <v>42742.603000000003</v>
      </c>
      <c r="E1127" s="28">
        <f ca="1">VALUE(Tabla1[[#This Row],[Fecha]])-INT(Tabla1[[#This Row],[Fecha]])</f>
        <v>0.60300000000279397</v>
      </c>
      <c r="F11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30.8</v>
      </c>
    </row>
    <row r="1128" spans="1:6" x14ac:dyDescent="0.25">
      <c r="A1128">
        <v>7423</v>
      </c>
      <c r="B1128">
        <v>10</v>
      </c>
      <c r="C1128" t="s">
        <v>15</v>
      </c>
      <c r="D1128" s="30">
        <f t="shared" ca="1" si="17"/>
        <v>42741.455999999998</v>
      </c>
      <c r="E1128" s="28">
        <f ca="1">VALUE(Tabla1[[#This Row],[Fecha]])-INT(Tabla1[[#This Row],[Fecha]])</f>
        <v>0.45599999999831198</v>
      </c>
      <c r="F11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129" spans="1:6" x14ac:dyDescent="0.25">
      <c r="A1129">
        <v>1284</v>
      </c>
      <c r="B1129">
        <v>2</v>
      </c>
      <c r="C1129" t="s">
        <v>7</v>
      </c>
      <c r="D1129" s="30">
        <f t="shared" ca="1" si="17"/>
        <v>42742.362000000001</v>
      </c>
      <c r="E1129" s="28">
        <f ca="1">VALUE(Tabla1[[#This Row],[Fecha]])-INT(Tabla1[[#This Row],[Fecha]])</f>
        <v>0.36200000000098953</v>
      </c>
      <c r="F11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10.4</v>
      </c>
    </row>
    <row r="1130" spans="1:6" x14ac:dyDescent="0.25">
      <c r="A1130">
        <v>5101</v>
      </c>
      <c r="B1130">
        <v>7</v>
      </c>
      <c r="C1130" t="s">
        <v>12</v>
      </c>
      <c r="D1130" s="30">
        <f t="shared" ca="1" si="17"/>
        <v>42740.622000000003</v>
      </c>
      <c r="E1130" s="28">
        <f ca="1">VALUE(Tabla1[[#This Row],[Fecha]])-INT(Tabla1[[#This Row],[Fecha]])</f>
        <v>0.6220000000030268</v>
      </c>
      <c r="F11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10.8</v>
      </c>
    </row>
    <row r="1131" spans="1:6" x14ac:dyDescent="0.25">
      <c r="A1131">
        <v>1100</v>
      </c>
      <c r="B1131">
        <v>2</v>
      </c>
      <c r="C1131" t="s">
        <v>7</v>
      </c>
      <c r="D1131" s="30">
        <f t="shared" ca="1" si="17"/>
        <v>42743.49</v>
      </c>
      <c r="E1131" s="28">
        <f ca="1">VALUE(Tabla1[[#This Row],[Fecha]])-INT(Tabla1[[#This Row],[Fecha]])</f>
        <v>0.48999999999796273</v>
      </c>
      <c r="F11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8.5</v>
      </c>
    </row>
    <row r="1132" spans="1:6" x14ac:dyDescent="0.25">
      <c r="A1132">
        <v>1968</v>
      </c>
      <c r="B1132">
        <v>3</v>
      </c>
      <c r="C1132" t="s">
        <v>8</v>
      </c>
      <c r="D1132" s="30">
        <f t="shared" ca="1" si="17"/>
        <v>42743.803</v>
      </c>
      <c r="E1132" s="28">
        <f ca="1">VALUE(Tabla1[[#This Row],[Fecha]])-INT(Tabla1[[#This Row],[Fecha]])</f>
        <v>0.80299999999988358</v>
      </c>
      <c r="F11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1133" spans="1:6" x14ac:dyDescent="0.25">
      <c r="A1133">
        <v>2816</v>
      </c>
      <c r="B1133">
        <v>4</v>
      </c>
      <c r="C1133" t="s">
        <v>9</v>
      </c>
      <c r="D1133" s="30">
        <f t="shared" ca="1" si="17"/>
        <v>42738.779000000002</v>
      </c>
      <c r="E1133" s="28">
        <f ca="1">VALUE(Tabla1[[#This Row],[Fecha]])-INT(Tabla1[[#This Row],[Fecha]])</f>
        <v>0.7790000000022701</v>
      </c>
      <c r="F11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1134" spans="1:6" x14ac:dyDescent="0.25">
      <c r="A1134">
        <v>7227</v>
      </c>
      <c r="B1134">
        <v>10</v>
      </c>
      <c r="C1134" t="s">
        <v>15</v>
      </c>
      <c r="D1134" s="30">
        <f t="shared" ca="1" si="17"/>
        <v>42742.82</v>
      </c>
      <c r="E1134" s="28">
        <f ca="1">VALUE(Tabla1[[#This Row],[Fecha]])-INT(Tabla1[[#This Row],[Fecha]])</f>
        <v>0.81999999999970896</v>
      </c>
      <c r="F11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1135" spans="1:6" x14ac:dyDescent="0.25">
      <c r="A1135">
        <v>15226</v>
      </c>
      <c r="B1135">
        <v>20</v>
      </c>
      <c r="C1135" t="s">
        <v>25</v>
      </c>
      <c r="D1135" s="30">
        <f t="shared" ca="1" si="17"/>
        <v>42738.627999999997</v>
      </c>
      <c r="E1135" s="28">
        <f ca="1">VALUE(Tabla1[[#This Row],[Fecha]])-INT(Tabla1[[#This Row],[Fecha]])</f>
        <v>0.6279999999969732</v>
      </c>
      <c r="F11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45.2</v>
      </c>
    </row>
    <row r="1136" spans="1:6" x14ac:dyDescent="0.25">
      <c r="A1136">
        <v>868</v>
      </c>
      <c r="B1136">
        <v>2</v>
      </c>
      <c r="C1136" t="s">
        <v>7</v>
      </c>
      <c r="D1136" s="30">
        <f t="shared" ca="1" si="17"/>
        <v>42740.69</v>
      </c>
      <c r="E1136" s="28">
        <f ca="1">VALUE(Tabla1[[#This Row],[Fecha]])-INT(Tabla1[[#This Row],[Fecha]])</f>
        <v>0.69000000000232831</v>
      </c>
      <c r="F11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1137" spans="1:6" x14ac:dyDescent="0.25">
      <c r="A1137">
        <v>7319</v>
      </c>
      <c r="B1137">
        <v>10</v>
      </c>
      <c r="C1137" t="s">
        <v>15</v>
      </c>
      <c r="D1137" s="30">
        <f t="shared" ca="1" si="17"/>
        <v>42740.506999999998</v>
      </c>
      <c r="E1137" s="28">
        <f ca="1">VALUE(Tabla1[[#This Row],[Fecha]])-INT(Tabla1[[#This Row],[Fecha]])</f>
        <v>0.50699999999778811</v>
      </c>
      <c r="F11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6.7</v>
      </c>
    </row>
    <row r="1138" spans="1:6" x14ac:dyDescent="0.25">
      <c r="A1138">
        <v>2388</v>
      </c>
      <c r="B1138">
        <v>3</v>
      </c>
      <c r="C1138" t="s">
        <v>8</v>
      </c>
      <c r="D1138" s="30">
        <f t="shared" ca="1" si="17"/>
        <v>42740.531999999999</v>
      </c>
      <c r="E1138" s="28">
        <f ca="1">VALUE(Tabla1[[#This Row],[Fecha]])-INT(Tabla1[[#This Row],[Fecha]])</f>
        <v>0.5319999999992433</v>
      </c>
      <c r="F11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2.8</v>
      </c>
    </row>
    <row r="1139" spans="1:6" x14ac:dyDescent="0.25">
      <c r="A1139">
        <v>4994</v>
      </c>
      <c r="B1139">
        <v>7</v>
      </c>
      <c r="C1139" t="s">
        <v>12</v>
      </c>
      <c r="D1139" s="30">
        <f t="shared" ca="1" si="17"/>
        <v>42737.561999999998</v>
      </c>
      <c r="E1139" s="28">
        <f ca="1">VALUE(Tabla1[[#This Row],[Fecha]])-INT(Tabla1[[#This Row],[Fecha]])</f>
        <v>0.56199999999807915</v>
      </c>
      <c r="F11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27.3</v>
      </c>
    </row>
    <row r="1140" spans="1:6" x14ac:dyDescent="0.25">
      <c r="A1140">
        <v>5618</v>
      </c>
      <c r="B1140">
        <v>8</v>
      </c>
      <c r="C1140" t="s">
        <v>13</v>
      </c>
      <c r="D1140" s="30">
        <f t="shared" ca="1" si="17"/>
        <v>42743.326000000001</v>
      </c>
      <c r="E1140" s="28">
        <f ca="1">VALUE(Tabla1[[#This Row],[Fecha]])-INT(Tabla1[[#This Row],[Fecha]])</f>
        <v>0.32600000000093132</v>
      </c>
      <c r="F11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2.7</v>
      </c>
    </row>
    <row r="1141" spans="1:6" x14ac:dyDescent="0.25">
      <c r="A1141">
        <v>2567</v>
      </c>
      <c r="B1141">
        <v>4</v>
      </c>
      <c r="C1141" t="s">
        <v>9</v>
      </c>
      <c r="D1141" s="30">
        <f t="shared" ca="1" si="17"/>
        <v>42738.415000000001</v>
      </c>
      <c r="E1141" s="28">
        <f ca="1">VALUE(Tabla1[[#This Row],[Fecha]])-INT(Tabla1[[#This Row],[Fecha]])</f>
        <v>0.41500000000087311</v>
      </c>
      <c r="F11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5.2</v>
      </c>
    </row>
    <row r="1142" spans="1:6" x14ac:dyDescent="0.25">
      <c r="A1142">
        <v>978</v>
      </c>
      <c r="B1142">
        <v>2</v>
      </c>
      <c r="C1142" t="s">
        <v>7</v>
      </c>
      <c r="D1142" s="30">
        <f t="shared" ca="1" si="17"/>
        <v>42742.341999999997</v>
      </c>
      <c r="E1142" s="28">
        <f ca="1">VALUE(Tabla1[[#This Row],[Fecha]])-INT(Tabla1[[#This Row],[Fecha]])</f>
        <v>0.34199999999691499</v>
      </c>
      <c r="F11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15.4</v>
      </c>
    </row>
    <row r="1143" spans="1:6" x14ac:dyDescent="0.25">
      <c r="A1143">
        <v>2123</v>
      </c>
      <c r="B1143">
        <v>3</v>
      </c>
      <c r="C1143" t="s">
        <v>8</v>
      </c>
      <c r="D1143" s="30">
        <f t="shared" ca="1" si="17"/>
        <v>42743.824999999997</v>
      </c>
      <c r="E1143" s="28">
        <f ca="1">VALUE(Tabla1[[#This Row],[Fecha]])-INT(Tabla1[[#This Row],[Fecha]])</f>
        <v>0.82499999999708962</v>
      </c>
      <c r="F11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1144" spans="1:6" x14ac:dyDescent="0.25">
      <c r="A1144">
        <v>4913</v>
      </c>
      <c r="B1144">
        <v>7</v>
      </c>
      <c r="C1144" t="s">
        <v>12</v>
      </c>
      <c r="D1144" s="30">
        <f t="shared" ca="1" si="17"/>
        <v>42741.762999999999</v>
      </c>
      <c r="E1144" s="28">
        <f ca="1">VALUE(Tabla1[[#This Row],[Fecha]])-INT(Tabla1[[#This Row],[Fecha]])</f>
        <v>0.76299999999901047</v>
      </c>
      <c r="F11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1145" spans="1:6" x14ac:dyDescent="0.25">
      <c r="A1145">
        <v>1228</v>
      </c>
      <c r="B1145">
        <v>2</v>
      </c>
      <c r="C1145" t="s">
        <v>7</v>
      </c>
      <c r="D1145" s="30">
        <f t="shared" ca="1" si="17"/>
        <v>42740.370999999999</v>
      </c>
      <c r="E1145" s="28">
        <f ca="1">VALUE(Tabla1[[#This Row],[Fecha]])-INT(Tabla1[[#This Row],[Fecha]])</f>
        <v>0.37099999999918509</v>
      </c>
      <c r="F11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6.9</v>
      </c>
    </row>
    <row r="1146" spans="1:6" x14ac:dyDescent="0.25">
      <c r="A1146">
        <v>4027</v>
      </c>
      <c r="B1146">
        <v>6</v>
      </c>
      <c r="C1146" t="s">
        <v>11</v>
      </c>
      <c r="D1146" s="30">
        <f t="shared" ca="1" si="17"/>
        <v>42741.733999999997</v>
      </c>
      <c r="E1146" s="28">
        <f ca="1">VALUE(Tabla1[[#This Row],[Fecha]])-INT(Tabla1[[#This Row],[Fecha]])</f>
        <v>0.73399999999674037</v>
      </c>
      <c r="F11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1147" spans="1:6" x14ac:dyDescent="0.25">
      <c r="A1147">
        <v>4914</v>
      </c>
      <c r="B1147">
        <v>7</v>
      </c>
      <c r="C1147" t="s">
        <v>12</v>
      </c>
      <c r="D1147" s="30">
        <f t="shared" ca="1" si="17"/>
        <v>42740.392</v>
      </c>
      <c r="E1147" s="28">
        <f ca="1">VALUE(Tabla1[[#This Row],[Fecha]])-INT(Tabla1[[#This Row],[Fecha]])</f>
        <v>0.39199999999982538</v>
      </c>
      <c r="F11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1148" spans="1:6" x14ac:dyDescent="0.25">
      <c r="A1148">
        <v>9607</v>
      </c>
      <c r="B1148">
        <v>13</v>
      </c>
      <c r="C1148" t="s">
        <v>18</v>
      </c>
      <c r="D1148" s="30">
        <f t="shared" ca="1" si="17"/>
        <v>42741.711000000003</v>
      </c>
      <c r="E1148" s="28">
        <f ca="1">VALUE(Tabla1[[#This Row],[Fecha]])-INT(Tabla1[[#This Row],[Fecha]])</f>
        <v>0.71100000000296859</v>
      </c>
      <c r="F11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1149" spans="1:6" x14ac:dyDescent="0.25">
      <c r="A1149">
        <v>8078</v>
      </c>
      <c r="B1149">
        <v>11</v>
      </c>
      <c r="C1149" t="s">
        <v>16</v>
      </c>
      <c r="D1149" s="30">
        <f t="shared" ca="1" si="17"/>
        <v>42742.67</v>
      </c>
      <c r="E1149" s="28">
        <f ca="1">VALUE(Tabla1[[#This Row],[Fecha]])-INT(Tabla1[[#This Row],[Fecha]])</f>
        <v>0.66999999999825377</v>
      </c>
      <c r="F11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1150" spans="1:6" x14ac:dyDescent="0.25">
      <c r="A1150">
        <v>1724</v>
      </c>
      <c r="B1150">
        <v>3</v>
      </c>
      <c r="C1150" t="s">
        <v>8</v>
      </c>
      <c r="D1150" s="30">
        <f t="shared" ca="1" si="17"/>
        <v>42738.642999999996</v>
      </c>
      <c r="E1150" s="28">
        <f ca="1">VALUE(Tabla1[[#This Row],[Fecha]])-INT(Tabla1[[#This Row],[Fecha]])</f>
        <v>0.64299999999639113</v>
      </c>
      <c r="F11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35.1</v>
      </c>
    </row>
    <row r="1151" spans="1:6" x14ac:dyDescent="0.25">
      <c r="A1151">
        <v>2183</v>
      </c>
      <c r="B1151">
        <v>3</v>
      </c>
      <c r="C1151" t="s">
        <v>8</v>
      </c>
      <c r="D1151" s="30">
        <f t="shared" ca="1" si="17"/>
        <v>42741.54</v>
      </c>
      <c r="E1151" s="28">
        <f ca="1">VALUE(Tabla1[[#This Row],[Fecha]])-INT(Tabla1[[#This Row],[Fecha]])</f>
        <v>0.54000000000087311</v>
      </c>
      <c r="F11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9.8000000000000007</v>
      </c>
    </row>
    <row r="1152" spans="1:6" x14ac:dyDescent="0.25">
      <c r="A1152">
        <v>2768</v>
      </c>
      <c r="B1152">
        <v>4</v>
      </c>
      <c r="C1152" t="s">
        <v>9</v>
      </c>
      <c r="D1152" s="30">
        <f t="shared" ca="1" si="17"/>
        <v>42740.296000000002</v>
      </c>
      <c r="E1152" s="28">
        <f ca="1">VALUE(Tabla1[[#This Row],[Fecha]])-INT(Tabla1[[#This Row],[Fecha]])</f>
        <v>0.29600000000209548</v>
      </c>
      <c r="F11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4.4000000000000004</v>
      </c>
    </row>
    <row r="1153" spans="1:6" x14ac:dyDescent="0.25">
      <c r="A1153">
        <v>4972</v>
      </c>
      <c r="B1153">
        <v>7</v>
      </c>
      <c r="C1153" t="s">
        <v>12</v>
      </c>
      <c r="D1153" s="30">
        <f t="shared" ca="1" si="17"/>
        <v>42743.55</v>
      </c>
      <c r="E1153" s="28">
        <f ca="1">VALUE(Tabla1[[#This Row],[Fecha]])-INT(Tabla1[[#This Row],[Fecha]])</f>
        <v>0.55000000000291038</v>
      </c>
      <c r="F11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41.9</v>
      </c>
    </row>
    <row r="1154" spans="1:6" x14ac:dyDescent="0.25">
      <c r="A1154">
        <v>985</v>
      </c>
      <c r="B1154">
        <v>2</v>
      </c>
      <c r="C1154" t="s">
        <v>7</v>
      </c>
      <c r="D1154" s="30">
        <f t="shared" ca="1" si="17"/>
        <v>42740.688999999998</v>
      </c>
      <c r="E1154" s="28">
        <f ca="1">VALUE(Tabla1[[#This Row],[Fecha]])-INT(Tabla1[[#This Row],[Fecha]])</f>
        <v>0.6889999999984866</v>
      </c>
      <c r="F11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1155" spans="1:6" x14ac:dyDescent="0.25">
      <c r="A1155">
        <v>9624</v>
      </c>
      <c r="B1155">
        <v>13</v>
      </c>
      <c r="C1155" t="s">
        <v>18</v>
      </c>
      <c r="D1155" s="30">
        <f t="shared" ca="1" si="17"/>
        <v>42743.459000000003</v>
      </c>
      <c r="E1155" s="28">
        <f ca="1">VALUE(Tabla1[[#This Row],[Fecha]])-INT(Tabla1[[#This Row],[Fecha]])</f>
        <v>0.45900000000256114</v>
      </c>
      <c r="F11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1.6</v>
      </c>
    </row>
    <row r="1156" spans="1:6" x14ac:dyDescent="0.25">
      <c r="A1156">
        <v>1232</v>
      </c>
      <c r="B1156">
        <v>2</v>
      </c>
      <c r="C1156" t="s">
        <v>7</v>
      </c>
      <c r="D1156" s="30">
        <f t="shared" ref="D1156:D1219" ca="1" si="18">RANDBETWEEN($K$5,$L$5)+(RANDBETWEEN($K$8*1000,$L$8*1000)/1000)</f>
        <v>42743.436000000002</v>
      </c>
      <c r="E1156" s="28">
        <f ca="1">VALUE(Tabla1[[#This Row],[Fecha]])-INT(Tabla1[[#This Row],[Fecha]])</f>
        <v>0.4360000000015134</v>
      </c>
      <c r="F11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9.5</v>
      </c>
    </row>
    <row r="1157" spans="1:6" x14ac:dyDescent="0.25">
      <c r="A1157">
        <v>967</v>
      </c>
      <c r="B1157">
        <v>2</v>
      </c>
      <c r="C1157" t="s">
        <v>7</v>
      </c>
      <c r="D1157" s="30">
        <f t="shared" ca="1" si="18"/>
        <v>42742.542000000001</v>
      </c>
      <c r="E1157" s="28">
        <f ca="1">VALUE(Tabla1[[#This Row],[Fecha]])-INT(Tabla1[[#This Row],[Fecha]])</f>
        <v>0.54200000000128057</v>
      </c>
      <c r="F11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13.1</v>
      </c>
    </row>
    <row r="1158" spans="1:6" x14ac:dyDescent="0.25">
      <c r="A1158">
        <v>1212</v>
      </c>
      <c r="B1158">
        <v>2</v>
      </c>
      <c r="C1158" t="s">
        <v>7</v>
      </c>
      <c r="D1158" s="30">
        <f t="shared" ca="1" si="18"/>
        <v>42741.610999999997</v>
      </c>
      <c r="E1158" s="28">
        <f ca="1">VALUE(Tabla1[[#This Row],[Fecha]])-INT(Tabla1[[#This Row],[Fecha]])</f>
        <v>0.61099999999714782</v>
      </c>
      <c r="F11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11.3</v>
      </c>
    </row>
    <row r="1159" spans="1:6" x14ac:dyDescent="0.25">
      <c r="A1159">
        <v>815</v>
      </c>
      <c r="B1159">
        <v>2</v>
      </c>
      <c r="C1159" t="s">
        <v>7</v>
      </c>
      <c r="D1159" s="30">
        <f t="shared" ca="1" si="18"/>
        <v>42739.476999999999</v>
      </c>
      <c r="E1159" s="28">
        <f ca="1">VALUE(Tabla1[[#This Row],[Fecha]])-INT(Tabla1[[#This Row],[Fecha]])</f>
        <v>0.47699999999895226</v>
      </c>
      <c r="F11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9.8000000000000007</v>
      </c>
    </row>
    <row r="1160" spans="1:6" x14ac:dyDescent="0.25">
      <c r="A1160">
        <v>2185</v>
      </c>
      <c r="B1160">
        <v>3</v>
      </c>
      <c r="C1160" t="s">
        <v>8</v>
      </c>
      <c r="D1160" s="30">
        <f t="shared" ca="1" si="18"/>
        <v>42741.453000000001</v>
      </c>
      <c r="E1160" s="28">
        <f ca="1">VALUE(Tabla1[[#This Row],[Fecha]])-INT(Tabla1[[#This Row],[Fecha]])</f>
        <v>0.45300000000133878</v>
      </c>
      <c r="F11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10.199999999999999</v>
      </c>
    </row>
    <row r="1161" spans="1:6" x14ac:dyDescent="0.25">
      <c r="A1161">
        <v>1675</v>
      </c>
      <c r="B1161">
        <v>3</v>
      </c>
      <c r="C1161" t="s">
        <v>8</v>
      </c>
      <c r="D1161" s="30">
        <f t="shared" ca="1" si="18"/>
        <v>42739.457999999999</v>
      </c>
      <c r="E1161" s="28">
        <f ca="1">VALUE(Tabla1[[#This Row],[Fecha]])-INT(Tabla1[[#This Row],[Fecha]])</f>
        <v>0.45799999999871943</v>
      </c>
      <c r="F11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2.5</v>
      </c>
    </row>
    <row r="1162" spans="1:6" x14ac:dyDescent="0.25">
      <c r="A1162">
        <v>1307</v>
      </c>
      <c r="B1162">
        <v>2</v>
      </c>
      <c r="C1162" t="s">
        <v>7</v>
      </c>
      <c r="D1162" s="30">
        <f t="shared" ca="1" si="18"/>
        <v>42737.646999999997</v>
      </c>
      <c r="E1162" s="28">
        <f ca="1">VALUE(Tabla1[[#This Row],[Fecha]])-INT(Tabla1[[#This Row],[Fecha]])</f>
        <v>0.64699999999720603</v>
      </c>
      <c r="F11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39.799999999999997</v>
      </c>
    </row>
    <row r="1163" spans="1:6" x14ac:dyDescent="0.25">
      <c r="A1163">
        <v>8817</v>
      </c>
      <c r="B1163">
        <v>12</v>
      </c>
      <c r="C1163" t="s">
        <v>17</v>
      </c>
      <c r="D1163" s="30">
        <f t="shared" ca="1" si="18"/>
        <v>42740.500999999997</v>
      </c>
      <c r="E1163" s="28">
        <f ca="1">VALUE(Tabla1[[#This Row],[Fecha]])-INT(Tabla1[[#This Row],[Fecha]])</f>
        <v>0.50099999999656575</v>
      </c>
      <c r="F11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6.2</v>
      </c>
    </row>
    <row r="1164" spans="1:6" x14ac:dyDescent="0.25">
      <c r="A1164">
        <v>8114</v>
      </c>
      <c r="B1164">
        <v>11</v>
      </c>
      <c r="C1164" t="s">
        <v>16</v>
      </c>
      <c r="D1164" s="30">
        <f t="shared" ca="1" si="18"/>
        <v>42741.470999999998</v>
      </c>
      <c r="E1164" s="28">
        <f ca="1">VALUE(Tabla1[[#This Row],[Fecha]])-INT(Tabla1[[#This Row],[Fecha]])</f>
        <v>0.4709999999977299</v>
      </c>
      <c r="F11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8.4</v>
      </c>
    </row>
    <row r="1165" spans="1:6" x14ac:dyDescent="0.25">
      <c r="A1165">
        <v>2125</v>
      </c>
      <c r="B1165">
        <v>3</v>
      </c>
      <c r="C1165" t="s">
        <v>8</v>
      </c>
      <c r="D1165" s="30">
        <f t="shared" ca="1" si="18"/>
        <v>42738.669000000002</v>
      </c>
      <c r="E1165" s="28">
        <f ca="1">VALUE(Tabla1[[#This Row],[Fecha]])-INT(Tabla1[[#This Row],[Fecha]])</f>
        <v>0.66900000000168802</v>
      </c>
      <c r="F11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1166" spans="1:6" x14ac:dyDescent="0.25">
      <c r="A1166">
        <v>10401</v>
      </c>
      <c r="B1166">
        <v>14</v>
      </c>
      <c r="C1166" t="s">
        <v>19</v>
      </c>
      <c r="D1166" s="30">
        <f t="shared" ca="1" si="18"/>
        <v>42737.563000000002</v>
      </c>
      <c r="E1166" s="28">
        <f ca="1">VALUE(Tabla1[[#This Row],[Fecha]])-INT(Tabla1[[#This Row],[Fecha]])</f>
        <v>0.56300000000192085</v>
      </c>
      <c r="F11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50.3</v>
      </c>
    </row>
    <row r="1167" spans="1:6" x14ac:dyDescent="0.25">
      <c r="A1167">
        <v>1016</v>
      </c>
      <c r="B1167">
        <v>2</v>
      </c>
      <c r="C1167" t="s">
        <v>7</v>
      </c>
      <c r="D1167" s="30">
        <f t="shared" ca="1" si="18"/>
        <v>42739.417000000001</v>
      </c>
      <c r="E1167" s="28">
        <f ca="1">VALUE(Tabla1[[#This Row],[Fecha]])-INT(Tabla1[[#This Row],[Fecha]])</f>
        <v>0.41700000000128057</v>
      </c>
      <c r="F11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7.4</v>
      </c>
    </row>
    <row r="1168" spans="1:6" x14ac:dyDescent="0.25">
      <c r="A1168">
        <v>1887</v>
      </c>
      <c r="B1168">
        <v>3</v>
      </c>
      <c r="C1168" t="s">
        <v>8</v>
      </c>
      <c r="D1168" s="30">
        <f t="shared" ca="1" si="18"/>
        <v>42739.79</v>
      </c>
      <c r="E1168" s="28">
        <f ca="1">VALUE(Tabla1[[#This Row],[Fecha]])-INT(Tabla1[[#This Row],[Fecha]])</f>
        <v>0.79000000000087311</v>
      </c>
      <c r="F11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1169" spans="1:6" x14ac:dyDescent="0.25">
      <c r="A1169">
        <v>1357</v>
      </c>
      <c r="B1169">
        <v>2</v>
      </c>
      <c r="C1169" t="s">
        <v>7</v>
      </c>
      <c r="D1169" s="30">
        <f t="shared" ca="1" si="18"/>
        <v>42742.510999999999</v>
      </c>
      <c r="E1169" s="28">
        <f ca="1">VALUE(Tabla1[[#This Row],[Fecha]])-INT(Tabla1[[#This Row],[Fecha]])</f>
        <v>0.51099999999860302</v>
      </c>
      <c r="F11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4.5</v>
      </c>
    </row>
    <row r="1170" spans="1:6" x14ac:dyDescent="0.25">
      <c r="A1170">
        <v>2670</v>
      </c>
      <c r="B1170">
        <v>4</v>
      </c>
      <c r="C1170" t="s">
        <v>9</v>
      </c>
      <c r="D1170" s="30">
        <f t="shared" ca="1" si="18"/>
        <v>42737.444000000003</v>
      </c>
      <c r="E1170" s="28">
        <f ca="1">VALUE(Tabla1[[#This Row],[Fecha]])-INT(Tabla1[[#This Row],[Fecha]])</f>
        <v>0.44400000000314321</v>
      </c>
      <c r="F11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8.9</v>
      </c>
    </row>
    <row r="1171" spans="1:6" x14ac:dyDescent="0.25">
      <c r="A1171">
        <v>2610</v>
      </c>
      <c r="B1171">
        <v>4</v>
      </c>
      <c r="C1171" t="s">
        <v>9</v>
      </c>
      <c r="D1171" s="30">
        <f t="shared" ca="1" si="18"/>
        <v>42741.680999999997</v>
      </c>
      <c r="E1171" s="28">
        <f ca="1">VALUE(Tabla1[[#This Row],[Fecha]])-INT(Tabla1[[#This Row],[Fecha]])</f>
        <v>0.68099999999685679</v>
      </c>
      <c r="F11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1172" spans="1:6" x14ac:dyDescent="0.25">
      <c r="A1172">
        <v>1278</v>
      </c>
      <c r="B1172">
        <v>2</v>
      </c>
      <c r="C1172" t="s">
        <v>7</v>
      </c>
      <c r="D1172" s="30">
        <f t="shared" ca="1" si="18"/>
        <v>42737.305</v>
      </c>
      <c r="E1172" s="28">
        <f ca="1">VALUE(Tabla1[[#This Row],[Fecha]])-INT(Tabla1[[#This Row],[Fecha]])</f>
        <v>0.30500000000029104</v>
      </c>
      <c r="F11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9.4</v>
      </c>
    </row>
    <row r="1173" spans="1:6" x14ac:dyDescent="0.25">
      <c r="A1173">
        <v>2189</v>
      </c>
      <c r="B1173">
        <v>3</v>
      </c>
      <c r="C1173" t="s">
        <v>8</v>
      </c>
      <c r="D1173" s="30">
        <f t="shared" ca="1" si="18"/>
        <v>42739.8</v>
      </c>
      <c r="E1173" s="28">
        <f ca="1">VALUE(Tabla1[[#This Row],[Fecha]])-INT(Tabla1[[#This Row],[Fecha]])</f>
        <v>0.80000000000291038</v>
      </c>
      <c r="F11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1174" spans="1:6" x14ac:dyDescent="0.25">
      <c r="A1174">
        <v>6425</v>
      </c>
      <c r="B1174">
        <v>9</v>
      </c>
      <c r="C1174" t="s">
        <v>14</v>
      </c>
      <c r="D1174" s="30">
        <f t="shared" ca="1" si="18"/>
        <v>42739.33</v>
      </c>
      <c r="E1174" s="28">
        <f ca="1">VALUE(Tabla1[[#This Row],[Fecha]])-INT(Tabla1[[#This Row],[Fecha]])</f>
        <v>0.33000000000174623</v>
      </c>
      <c r="F11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16.399999999999999</v>
      </c>
    </row>
    <row r="1175" spans="1:6" x14ac:dyDescent="0.25">
      <c r="A1175">
        <v>898</v>
      </c>
      <c r="B1175">
        <v>2</v>
      </c>
      <c r="C1175" t="s">
        <v>7</v>
      </c>
      <c r="D1175" s="30">
        <f t="shared" ca="1" si="18"/>
        <v>42739.784</v>
      </c>
      <c r="E1175" s="28">
        <f ca="1">VALUE(Tabla1[[#This Row],[Fecha]])-INT(Tabla1[[#This Row],[Fecha]])</f>
        <v>0.78399999999965075</v>
      </c>
      <c r="F11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1176" spans="1:6" x14ac:dyDescent="0.25">
      <c r="A1176">
        <v>4966</v>
      </c>
      <c r="B1176">
        <v>7</v>
      </c>
      <c r="C1176" t="s">
        <v>12</v>
      </c>
      <c r="D1176" s="30">
        <f t="shared" ca="1" si="18"/>
        <v>42743.538999999997</v>
      </c>
      <c r="E1176" s="28">
        <f ca="1">VALUE(Tabla1[[#This Row],[Fecha]])-INT(Tabla1[[#This Row],[Fecha]])</f>
        <v>0.53899999999703141</v>
      </c>
      <c r="F11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2.8</v>
      </c>
    </row>
    <row r="1177" spans="1:6" x14ac:dyDescent="0.25">
      <c r="A1177">
        <v>15209</v>
      </c>
      <c r="B1177">
        <v>20</v>
      </c>
      <c r="C1177" t="s">
        <v>25</v>
      </c>
      <c r="D1177" s="30">
        <f t="shared" ca="1" si="18"/>
        <v>42742.582999999999</v>
      </c>
      <c r="E1177" s="28">
        <f ca="1">VALUE(Tabla1[[#This Row],[Fecha]])-INT(Tabla1[[#This Row],[Fecha]])</f>
        <v>0.58299999999871943</v>
      </c>
      <c r="F11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18.600000000000001</v>
      </c>
    </row>
    <row r="1178" spans="1:6" x14ac:dyDescent="0.25">
      <c r="A1178">
        <v>12022</v>
      </c>
      <c r="B1178">
        <v>16</v>
      </c>
      <c r="C1178" t="s">
        <v>21</v>
      </c>
      <c r="D1178" s="30">
        <f t="shared" ca="1" si="18"/>
        <v>42741.466999999997</v>
      </c>
      <c r="E1178" s="28">
        <f ca="1">VALUE(Tabla1[[#This Row],[Fecha]])-INT(Tabla1[[#This Row],[Fecha]])</f>
        <v>0.46699999999691499</v>
      </c>
      <c r="F11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1179" spans="1:6" x14ac:dyDescent="0.25">
      <c r="A1179">
        <v>8085</v>
      </c>
      <c r="B1179">
        <v>11</v>
      </c>
      <c r="C1179" t="s">
        <v>16</v>
      </c>
      <c r="D1179" s="30">
        <f t="shared" ca="1" si="18"/>
        <v>42743.54</v>
      </c>
      <c r="E1179" s="28">
        <f ca="1">VALUE(Tabla1[[#This Row],[Fecha]])-INT(Tabla1[[#This Row],[Fecha]])</f>
        <v>0.54000000000087311</v>
      </c>
      <c r="F11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6.2</v>
      </c>
    </row>
    <row r="1180" spans="1:6" x14ac:dyDescent="0.25">
      <c r="A1180">
        <v>13612</v>
      </c>
      <c r="B1180">
        <v>18</v>
      </c>
      <c r="C1180" t="s">
        <v>23</v>
      </c>
      <c r="D1180" s="30">
        <f t="shared" ca="1" si="18"/>
        <v>42740.748</v>
      </c>
      <c r="E1180" s="28">
        <f ca="1">VALUE(Tabla1[[#This Row],[Fecha]])-INT(Tabla1[[#This Row],[Fecha]])</f>
        <v>0.74799999999959255</v>
      </c>
      <c r="F11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1181" spans="1:6" x14ac:dyDescent="0.25">
      <c r="A1181">
        <v>15234</v>
      </c>
      <c r="B1181">
        <v>20</v>
      </c>
      <c r="C1181" t="s">
        <v>25</v>
      </c>
      <c r="D1181" s="30">
        <f t="shared" ca="1" si="18"/>
        <v>42737.760000000002</v>
      </c>
      <c r="E1181" s="28">
        <f ca="1">VALUE(Tabla1[[#This Row],[Fecha]])-INT(Tabla1[[#This Row],[Fecha]])</f>
        <v>0.76000000000203727</v>
      </c>
      <c r="F11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1182" spans="1:6" x14ac:dyDescent="0.25">
      <c r="A1182">
        <v>931</v>
      </c>
      <c r="B1182">
        <v>2</v>
      </c>
      <c r="C1182" t="s">
        <v>7</v>
      </c>
      <c r="D1182" s="30">
        <f t="shared" ca="1" si="18"/>
        <v>42739.438999999998</v>
      </c>
      <c r="E1182" s="28">
        <f ca="1">VALUE(Tabla1[[#This Row],[Fecha]])-INT(Tabla1[[#This Row],[Fecha]])</f>
        <v>0.4389999999984866</v>
      </c>
      <c r="F11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8.1999999999999993</v>
      </c>
    </row>
    <row r="1183" spans="1:6" x14ac:dyDescent="0.25">
      <c r="A1183">
        <v>1060</v>
      </c>
      <c r="B1183">
        <v>2</v>
      </c>
      <c r="C1183" t="s">
        <v>7</v>
      </c>
      <c r="D1183" s="30">
        <f t="shared" ca="1" si="18"/>
        <v>42742.328000000001</v>
      </c>
      <c r="E1183" s="28">
        <f ca="1">VALUE(Tabla1[[#This Row],[Fecha]])-INT(Tabla1[[#This Row],[Fecha]])</f>
        <v>0.32800000000133878</v>
      </c>
      <c r="F11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14.8</v>
      </c>
    </row>
    <row r="1184" spans="1:6" x14ac:dyDescent="0.25">
      <c r="A1184">
        <v>1934</v>
      </c>
      <c r="B1184">
        <v>3</v>
      </c>
      <c r="C1184" t="s">
        <v>8</v>
      </c>
      <c r="D1184" s="30">
        <f t="shared" ca="1" si="18"/>
        <v>42740.614999999998</v>
      </c>
      <c r="E1184" s="28">
        <f ca="1">VALUE(Tabla1[[#This Row],[Fecha]])-INT(Tabla1[[#This Row],[Fecha]])</f>
        <v>0.61499999999796273</v>
      </c>
      <c r="F11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30.7</v>
      </c>
    </row>
    <row r="1185" spans="1:6" x14ac:dyDescent="0.25">
      <c r="A1185">
        <v>2845</v>
      </c>
      <c r="B1185">
        <v>4</v>
      </c>
      <c r="C1185" t="s">
        <v>9</v>
      </c>
      <c r="D1185" s="30">
        <f t="shared" ca="1" si="18"/>
        <v>42739.696000000004</v>
      </c>
      <c r="E1185" s="28">
        <f ca="1">VALUE(Tabla1[[#This Row],[Fecha]])-INT(Tabla1[[#This Row],[Fecha]])</f>
        <v>0.69600000000355067</v>
      </c>
      <c r="F11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186" spans="1:6" x14ac:dyDescent="0.25">
      <c r="A1186">
        <v>851</v>
      </c>
      <c r="B1186">
        <v>2</v>
      </c>
      <c r="C1186" t="s">
        <v>7</v>
      </c>
      <c r="D1186" s="30">
        <f t="shared" ca="1" si="18"/>
        <v>42742.707000000002</v>
      </c>
      <c r="E1186" s="28">
        <f ca="1">VALUE(Tabla1[[#This Row],[Fecha]])-INT(Tabla1[[#This Row],[Fecha]])</f>
        <v>0.70700000000215368</v>
      </c>
      <c r="F11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1187" spans="1:6" x14ac:dyDescent="0.25">
      <c r="A1187">
        <v>9613</v>
      </c>
      <c r="B1187">
        <v>13</v>
      </c>
      <c r="C1187" t="s">
        <v>18</v>
      </c>
      <c r="D1187" s="30">
        <f t="shared" ca="1" si="18"/>
        <v>42737.677000000003</v>
      </c>
      <c r="E1187" s="28">
        <f ca="1">VALUE(Tabla1[[#This Row],[Fecha]])-INT(Tabla1[[#This Row],[Fecha]])</f>
        <v>0.67700000000331784</v>
      </c>
      <c r="F11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188" spans="1:6" x14ac:dyDescent="0.25">
      <c r="A1188">
        <v>1742</v>
      </c>
      <c r="B1188">
        <v>3</v>
      </c>
      <c r="C1188" t="s">
        <v>8</v>
      </c>
      <c r="D1188" s="30">
        <f t="shared" ca="1" si="18"/>
        <v>42739.343000000001</v>
      </c>
      <c r="E1188" s="28">
        <f ca="1">VALUE(Tabla1[[#This Row],[Fecha]])-INT(Tabla1[[#This Row],[Fecha]])</f>
        <v>0.3430000000007567</v>
      </c>
      <c r="F11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5.9</v>
      </c>
    </row>
    <row r="1189" spans="1:6" x14ac:dyDescent="0.25">
      <c r="A1189">
        <v>2620</v>
      </c>
      <c r="B1189">
        <v>4</v>
      </c>
      <c r="C1189" t="s">
        <v>9</v>
      </c>
      <c r="D1189" s="30">
        <f t="shared" ca="1" si="18"/>
        <v>42742.737999999998</v>
      </c>
      <c r="E1189" s="28">
        <f ca="1">VALUE(Tabla1[[#This Row],[Fecha]])-INT(Tabla1[[#This Row],[Fecha]])</f>
        <v>0.73799999999755528</v>
      </c>
      <c r="F11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1190" spans="1:6" x14ac:dyDescent="0.25">
      <c r="A1190">
        <v>16012</v>
      </c>
      <c r="B1190">
        <v>21</v>
      </c>
      <c r="C1190" t="s">
        <v>26</v>
      </c>
      <c r="D1190" s="30">
        <f t="shared" ca="1" si="18"/>
        <v>42739.771000000001</v>
      </c>
      <c r="E1190" s="28">
        <f ca="1">VALUE(Tabla1[[#This Row],[Fecha]])-INT(Tabla1[[#This Row],[Fecha]])</f>
        <v>0.77100000000064028</v>
      </c>
      <c r="F11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1191" spans="1:6" x14ac:dyDescent="0.25">
      <c r="A1191">
        <v>1989</v>
      </c>
      <c r="B1191">
        <v>3</v>
      </c>
      <c r="C1191" t="s">
        <v>8</v>
      </c>
      <c r="D1191" s="30">
        <f t="shared" ca="1" si="18"/>
        <v>42740.769</v>
      </c>
      <c r="E1191" s="28">
        <f ca="1">VALUE(Tabla1[[#This Row],[Fecha]])-INT(Tabla1[[#This Row],[Fecha]])</f>
        <v>0.76900000000023283</v>
      </c>
      <c r="F11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1192" spans="1:6" x14ac:dyDescent="0.25">
      <c r="A1192">
        <v>2705</v>
      </c>
      <c r="B1192">
        <v>4</v>
      </c>
      <c r="C1192" t="s">
        <v>9</v>
      </c>
      <c r="D1192" s="30">
        <f t="shared" ca="1" si="18"/>
        <v>42737.57</v>
      </c>
      <c r="E1192" s="28">
        <f ca="1">VALUE(Tabla1[[#This Row],[Fecha]])-INT(Tabla1[[#This Row],[Fecha]])</f>
        <v>0.56999999999970896</v>
      </c>
      <c r="F11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33.1</v>
      </c>
    </row>
    <row r="1193" spans="1:6" x14ac:dyDescent="0.25">
      <c r="A1193">
        <v>1360</v>
      </c>
      <c r="B1193">
        <v>2</v>
      </c>
      <c r="C1193" t="s">
        <v>7</v>
      </c>
      <c r="D1193" s="30">
        <f t="shared" ca="1" si="18"/>
        <v>42743.561999999998</v>
      </c>
      <c r="E1193" s="28">
        <f ca="1">VALUE(Tabla1[[#This Row],[Fecha]])-INT(Tabla1[[#This Row],[Fecha]])</f>
        <v>0.56199999999807915</v>
      </c>
      <c r="F11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40.6</v>
      </c>
    </row>
    <row r="1194" spans="1:6" x14ac:dyDescent="0.25">
      <c r="A1194">
        <v>2404</v>
      </c>
      <c r="B1194">
        <v>4</v>
      </c>
      <c r="C1194" t="s">
        <v>9</v>
      </c>
      <c r="D1194" s="30">
        <f t="shared" ca="1" si="18"/>
        <v>42738.709000000003</v>
      </c>
      <c r="E1194" s="28">
        <f ca="1">VALUE(Tabla1[[#This Row],[Fecha]])-INT(Tabla1[[#This Row],[Fecha]])</f>
        <v>0.70900000000256114</v>
      </c>
      <c r="F11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1195" spans="1:6" x14ac:dyDescent="0.25">
      <c r="A1195">
        <v>4988</v>
      </c>
      <c r="B1195">
        <v>7</v>
      </c>
      <c r="C1195" t="s">
        <v>12</v>
      </c>
      <c r="D1195" s="30">
        <f t="shared" ca="1" si="18"/>
        <v>42742.332000000002</v>
      </c>
      <c r="E1195" s="28">
        <f ca="1">VALUE(Tabla1[[#This Row],[Fecha]])-INT(Tabla1[[#This Row],[Fecha]])</f>
        <v>0.33200000000215368</v>
      </c>
      <c r="F11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8.1999999999999993</v>
      </c>
    </row>
    <row r="1196" spans="1:6" x14ac:dyDescent="0.25">
      <c r="A1196">
        <v>8124</v>
      </c>
      <c r="B1196">
        <v>11</v>
      </c>
      <c r="C1196" t="s">
        <v>16</v>
      </c>
      <c r="D1196" s="30">
        <f t="shared" ca="1" si="18"/>
        <v>42740.334000000003</v>
      </c>
      <c r="E1196" s="28">
        <f ca="1">VALUE(Tabla1[[#This Row],[Fecha]])-INT(Tabla1[[#This Row],[Fecha]])</f>
        <v>0.33400000000256114</v>
      </c>
      <c r="F11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16.3</v>
      </c>
    </row>
    <row r="1197" spans="1:6" x14ac:dyDescent="0.25">
      <c r="A1197">
        <v>7397</v>
      </c>
      <c r="B1197">
        <v>10</v>
      </c>
      <c r="C1197" t="s">
        <v>15</v>
      </c>
      <c r="D1197" s="30">
        <f t="shared" ca="1" si="18"/>
        <v>42741.563999999998</v>
      </c>
      <c r="E1197" s="28">
        <f ca="1">VALUE(Tabla1[[#This Row],[Fecha]])-INT(Tabla1[[#This Row],[Fecha]])</f>
        <v>0.5639999999984866</v>
      </c>
      <c r="F11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1198" spans="1:6" x14ac:dyDescent="0.25">
      <c r="A1198">
        <v>8005</v>
      </c>
      <c r="B1198">
        <v>11</v>
      </c>
      <c r="C1198" t="s">
        <v>16</v>
      </c>
      <c r="D1198" s="30">
        <f t="shared" ca="1" si="18"/>
        <v>42743.78</v>
      </c>
      <c r="E1198" s="28">
        <f ca="1">VALUE(Tabla1[[#This Row],[Fecha]])-INT(Tabla1[[#This Row],[Fecha]])</f>
        <v>0.77999999999883585</v>
      </c>
      <c r="F11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1199" spans="1:6" x14ac:dyDescent="0.25">
      <c r="A1199">
        <v>1717</v>
      </c>
      <c r="B1199">
        <v>3</v>
      </c>
      <c r="C1199" t="s">
        <v>8</v>
      </c>
      <c r="D1199" s="30">
        <f t="shared" ca="1" si="18"/>
        <v>42739.55</v>
      </c>
      <c r="E1199" s="28">
        <f ca="1">VALUE(Tabla1[[#This Row],[Fecha]])-INT(Tabla1[[#This Row],[Fecha]])</f>
        <v>0.55000000000291038</v>
      </c>
      <c r="F11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24.7</v>
      </c>
    </row>
    <row r="1200" spans="1:6" x14ac:dyDescent="0.25">
      <c r="A1200">
        <v>2691</v>
      </c>
      <c r="B1200">
        <v>4</v>
      </c>
      <c r="C1200" t="s">
        <v>9</v>
      </c>
      <c r="D1200" s="30">
        <f t="shared" ca="1" si="18"/>
        <v>42737.468000000001</v>
      </c>
      <c r="E1200" s="28">
        <f ca="1">VALUE(Tabla1[[#This Row],[Fecha]])-INT(Tabla1[[#This Row],[Fecha]])</f>
        <v>0.4680000000007567</v>
      </c>
      <c r="F12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1.1000000000000001</v>
      </c>
    </row>
    <row r="1201" spans="1:6" x14ac:dyDescent="0.25">
      <c r="A1201">
        <v>941</v>
      </c>
      <c r="B1201">
        <v>2</v>
      </c>
      <c r="C1201" t="s">
        <v>7</v>
      </c>
      <c r="D1201" s="30">
        <f t="shared" ca="1" si="18"/>
        <v>42743.540999999997</v>
      </c>
      <c r="E1201" s="28">
        <f ca="1">VALUE(Tabla1[[#This Row],[Fecha]])-INT(Tabla1[[#This Row],[Fecha]])</f>
        <v>0.54099999999743886</v>
      </c>
      <c r="F12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7.3</v>
      </c>
    </row>
    <row r="1202" spans="1:6" x14ac:dyDescent="0.25">
      <c r="A1202">
        <v>1900</v>
      </c>
      <c r="B1202">
        <v>3</v>
      </c>
      <c r="C1202" t="s">
        <v>8</v>
      </c>
      <c r="D1202" s="30">
        <f t="shared" ca="1" si="18"/>
        <v>42741.470999999998</v>
      </c>
      <c r="E1202" s="28">
        <f ca="1">VALUE(Tabla1[[#This Row],[Fecha]])-INT(Tabla1[[#This Row],[Fecha]])</f>
        <v>0.4709999999977299</v>
      </c>
      <c r="F12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10.8</v>
      </c>
    </row>
    <row r="1203" spans="1:6" x14ac:dyDescent="0.25">
      <c r="A1203">
        <v>5659</v>
      </c>
      <c r="B1203">
        <v>8</v>
      </c>
      <c r="C1203" t="s">
        <v>13</v>
      </c>
      <c r="D1203" s="30">
        <f t="shared" ca="1" si="18"/>
        <v>42740.387999999999</v>
      </c>
      <c r="E1203" s="28">
        <f ca="1">VALUE(Tabla1[[#This Row],[Fecha]])-INT(Tabla1[[#This Row],[Fecha]])</f>
        <v>0.38799999999901047</v>
      </c>
      <c r="F12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1204" spans="1:6" x14ac:dyDescent="0.25">
      <c r="A1204">
        <v>5082</v>
      </c>
      <c r="B1204">
        <v>7</v>
      </c>
      <c r="C1204" t="s">
        <v>12</v>
      </c>
      <c r="D1204" s="30">
        <f t="shared" ca="1" si="18"/>
        <v>42742.442999999999</v>
      </c>
      <c r="E1204" s="28">
        <f ca="1">VALUE(Tabla1[[#This Row],[Fecha]])-INT(Tabla1[[#This Row],[Fecha]])</f>
        <v>0.44299999999930151</v>
      </c>
      <c r="F12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8.4</v>
      </c>
    </row>
    <row r="1205" spans="1:6" x14ac:dyDescent="0.25">
      <c r="A1205">
        <v>7410</v>
      </c>
      <c r="B1205">
        <v>10</v>
      </c>
      <c r="C1205" t="s">
        <v>15</v>
      </c>
      <c r="D1205" s="30">
        <f t="shared" ca="1" si="18"/>
        <v>42743.446000000004</v>
      </c>
      <c r="E1205" s="28">
        <f ca="1">VALUE(Tabla1[[#This Row],[Fecha]])-INT(Tabla1[[#This Row],[Fecha]])</f>
        <v>0.44600000000355067</v>
      </c>
      <c r="F12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10.9</v>
      </c>
    </row>
    <row r="1206" spans="1:6" x14ac:dyDescent="0.25">
      <c r="A1206">
        <v>10416</v>
      </c>
      <c r="B1206">
        <v>14</v>
      </c>
      <c r="C1206" t="s">
        <v>19</v>
      </c>
      <c r="D1206" s="30">
        <f t="shared" ca="1" si="18"/>
        <v>42743.432999999997</v>
      </c>
      <c r="E1206" s="28">
        <f ca="1">VALUE(Tabla1[[#This Row],[Fecha]])-INT(Tabla1[[#This Row],[Fecha]])</f>
        <v>0.43299999999726424</v>
      </c>
      <c r="F12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4.9000000000000004</v>
      </c>
    </row>
    <row r="1207" spans="1:6" x14ac:dyDescent="0.25">
      <c r="A1207">
        <v>1322</v>
      </c>
      <c r="B1207">
        <v>2</v>
      </c>
      <c r="C1207" t="s">
        <v>7</v>
      </c>
      <c r="D1207" s="30">
        <f t="shared" ca="1" si="18"/>
        <v>42739.332999999999</v>
      </c>
      <c r="E1207" s="28">
        <f ca="1">VALUE(Tabla1[[#This Row],[Fecha]])-INT(Tabla1[[#This Row],[Fecha]])</f>
        <v>0.33299999999871943</v>
      </c>
      <c r="F12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6.1</v>
      </c>
    </row>
    <row r="1208" spans="1:6" x14ac:dyDescent="0.25">
      <c r="A1208">
        <v>7247</v>
      </c>
      <c r="B1208">
        <v>10</v>
      </c>
      <c r="C1208" t="s">
        <v>15</v>
      </c>
      <c r="D1208" s="30">
        <f t="shared" ca="1" si="18"/>
        <v>42740.413999999997</v>
      </c>
      <c r="E1208" s="28">
        <f ca="1">VALUE(Tabla1[[#This Row],[Fecha]])-INT(Tabla1[[#This Row],[Fecha]])</f>
        <v>0.41399999999703141</v>
      </c>
      <c r="F12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2.8</v>
      </c>
    </row>
    <row r="1209" spans="1:6" x14ac:dyDescent="0.25">
      <c r="A1209">
        <v>954</v>
      </c>
      <c r="B1209">
        <v>2</v>
      </c>
      <c r="C1209" t="s">
        <v>7</v>
      </c>
      <c r="D1209" s="30">
        <f t="shared" ca="1" si="18"/>
        <v>42737.817999999999</v>
      </c>
      <c r="E1209" s="28">
        <f ca="1">VALUE(Tabla1[[#This Row],[Fecha]])-INT(Tabla1[[#This Row],[Fecha]])</f>
        <v>0.81799999999930151</v>
      </c>
      <c r="F12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1210" spans="1:6" x14ac:dyDescent="0.25">
      <c r="A1210">
        <v>14420</v>
      </c>
      <c r="B1210">
        <v>19</v>
      </c>
      <c r="C1210" t="s">
        <v>24</v>
      </c>
      <c r="D1210" s="30">
        <f t="shared" ca="1" si="18"/>
        <v>42739.667999999998</v>
      </c>
      <c r="E1210" s="28">
        <f ca="1">VALUE(Tabla1[[#This Row],[Fecha]])-INT(Tabla1[[#This Row],[Fecha]])</f>
        <v>0.66799999999784632</v>
      </c>
      <c r="F12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1211" spans="1:6" x14ac:dyDescent="0.25">
      <c r="A1211">
        <v>13615</v>
      </c>
      <c r="B1211">
        <v>18</v>
      </c>
      <c r="C1211" t="s">
        <v>23</v>
      </c>
      <c r="D1211" s="30">
        <f t="shared" ca="1" si="18"/>
        <v>42739.544000000002</v>
      </c>
      <c r="E1211" s="28">
        <f ca="1">VALUE(Tabla1[[#This Row],[Fecha]])-INT(Tabla1[[#This Row],[Fecha]])</f>
        <v>0.54400000000168802</v>
      </c>
      <c r="F12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47</v>
      </c>
    </row>
    <row r="1212" spans="1:6" x14ac:dyDescent="0.25">
      <c r="A1212">
        <v>2002</v>
      </c>
      <c r="B1212">
        <v>3</v>
      </c>
      <c r="C1212" t="s">
        <v>8</v>
      </c>
      <c r="D1212" s="30">
        <f t="shared" ca="1" si="18"/>
        <v>42740.381000000001</v>
      </c>
      <c r="E1212" s="28">
        <f ca="1">VALUE(Tabla1[[#This Row],[Fecha]])-INT(Tabla1[[#This Row],[Fecha]])</f>
        <v>0.38100000000122236</v>
      </c>
      <c r="F12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11.4</v>
      </c>
    </row>
    <row r="1213" spans="1:6" x14ac:dyDescent="0.25">
      <c r="A1213">
        <v>1050</v>
      </c>
      <c r="B1213">
        <v>2</v>
      </c>
      <c r="C1213" t="s">
        <v>7</v>
      </c>
      <c r="D1213" s="30">
        <f t="shared" ca="1" si="18"/>
        <v>42742.381999999998</v>
      </c>
      <c r="E1213" s="28">
        <f ca="1">VALUE(Tabla1[[#This Row],[Fecha]])-INT(Tabla1[[#This Row],[Fecha]])</f>
        <v>0.38199999999778811</v>
      </c>
      <c r="F12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10.3</v>
      </c>
    </row>
    <row r="1214" spans="1:6" x14ac:dyDescent="0.25">
      <c r="A1214">
        <v>907</v>
      </c>
      <c r="B1214">
        <v>2</v>
      </c>
      <c r="C1214" t="s">
        <v>7</v>
      </c>
      <c r="D1214" s="30">
        <f t="shared" ca="1" si="18"/>
        <v>42737.582000000002</v>
      </c>
      <c r="E1214" s="28">
        <f ca="1">VALUE(Tabla1[[#This Row],[Fecha]])-INT(Tabla1[[#This Row],[Fecha]])</f>
        <v>0.58200000000215368</v>
      </c>
      <c r="F12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26.3</v>
      </c>
    </row>
    <row r="1215" spans="1:6" x14ac:dyDescent="0.25">
      <c r="A1215">
        <v>2671</v>
      </c>
      <c r="B1215">
        <v>4</v>
      </c>
      <c r="C1215" t="s">
        <v>9</v>
      </c>
      <c r="D1215" s="30">
        <f t="shared" ca="1" si="18"/>
        <v>42742.463000000003</v>
      </c>
      <c r="E1215" s="28">
        <f ca="1">VALUE(Tabla1[[#This Row],[Fecha]])-INT(Tabla1[[#This Row],[Fecha]])</f>
        <v>0.46300000000337604</v>
      </c>
      <c r="F12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4.4000000000000004</v>
      </c>
    </row>
    <row r="1216" spans="1:6" x14ac:dyDescent="0.25">
      <c r="A1216">
        <v>13608</v>
      </c>
      <c r="B1216">
        <v>18</v>
      </c>
      <c r="C1216" t="s">
        <v>23</v>
      </c>
      <c r="D1216" s="30">
        <f t="shared" ca="1" si="18"/>
        <v>42740.822999999997</v>
      </c>
      <c r="E1216" s="28">
        <f ca="1">VALUE(Tabla1[[#This Row],[Fecha]])-INT(Tabla1[[#This Row],[Fecha]])</f>
        <v>0.82299999999668216</v>
      </c>
      <c r="F12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1217" spans="1:6" x14ac:dyDescent="0.25">
      <c r="A1217">
        <v>12807</v>
      </c>
      <c r="B1217">
        <v>17</v>
      </c>
      <c r="C1217" t="s">
        <v>22</v>
      </c>
      <c r="D1217" s="30">
        <f t="shared" ca="1" si="18"/>
        <v>42742.686999999998</v>
      </c>
      <c r="E1217" s="28">
        <f ca="1">VALUE(Tabla1[[#This Row],[Fecha]])-INT(Tabla1[[#This Row],[Fecha]])</f>
        <v>0.68699999999807915</v>
      </c>
      <c r="F12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218" spans="1:6" x14ac:dyDescent="0.25">
      <c r="A1218">
        <v>2428</v>
      </c>
      <c r="B1218">
        <v>4</v>
      </c>
      <c r="C1218" t="s">
        <v>9</v>
      </c>
      <c r="D1218" s="30">
        <f t="shared" ca="1" si="18"/>
        <v>42740.506000000001</v>
      </c>
      <c r="E1218" s="28">
        <f ca="1">VALUE(Tabla1[[#This Row],[Fecha]])-INT(Tabla1[[#This Row],[Fecha]])</f>
        <v>0.50600000000122236</v>
      </c>
      <c r="F12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4.5</v>
      </c>
    </row>
    <row r="1219" spans="1:6" x14ac:dyDescent="0.25">
      <c r="A1219">
        <v>5631</v>
      </c>
      <c r="B1219">
        <v>8</v>
      </c>
      <c r="C1219" t="s">
        <v>13</v>
      </c>
      <c r="D1219" s="30">
        <f t="shared" ca="1" si="18"/>
        <v>42739.385000000002</v>
      </c>
      <c r="E1219" s="28">
        <f ca="1">VALUE(Tabla1[[#This Row],[Fecha]])-INT(Tabla1[[#This Row],[Fecha]])</f>
        <v>0.38500000000203727</v>
      </c>
      <c r="F12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6.4</v>
      </c>
    </row>
    <row r="1220" spans="1:6" x14ac:dyDescent="0.25">
      <c r="A1220">
        <v>1977</v>
      </c>
      <c r="B1220">
        <v>3</v>
      </c>
      <c r="C1220" t="s">
        <v>8</v>
      </c>
      <c r="D1220" s="30">
        <f t="shared" ref="D1220:D1283" ca="1" si="19">RANDBETWEEN($K$5,$L$5)+(RANDBETWEEN($K$8*1000,$L$8*1000)/1000)</f>
        <v>42740.758999999998</v>
      </c>
      <c r="E1220" s="28">
        <f ca="1">VALUE(Tabla1[[#This Row],[Fecha]])-INT(Tabla1[[#This Row],[Fecha]])</f>
        <v>0.75899999999819556</v>
      </c>
      <c r="F12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1221" spans="1:6" x14ac:dyDescent="0.25">
      <c r="A1221">
        <v>2020</v>
      </c>
      <c r="B1221">
        <v>3</v>
      </c>
      <c r="C1221" t="s">
        <v>8</v>
      </c>
      <c r="D1221" s="30">
        <f t="shared" ca="1" si="19"/>
        <v>42743.315000000002</v>
      </c>
      <c r="E1221" s="28">
        <f ca="1">VALUE(Tabla1[[#This Row],[Fecha]])-INT(Tabla1[[#This Row],[Fecha]])</f>
        <v>0.31500000000232831</v>
      </c>
      <c r="F12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7.8</v>
      </c>
    </row>
    <row r="1222" spans="1:6" x14ac:dyDescent="0.25">
      <c r="A1222">
        <v>2472</v>
      </c>
      <c r="B1222">
        <v>4</v>
      </c>
      <c r="C1222" t="s">
        <v>9</v>
      </c>
      <c r="D1222" s="30">
        <f t="shared" ca="1" si="19"/>
        <v>42742.411999999997</v>
      </c>
      <c r="E1222" s="28">
        <f ca="1">VALUE(Tabla1[[#This Row],[Fecha]])-INT(Tabla1[[#This Row],[Fecha]])</f>
        <v>0.41199999999662396</v>
      </c>
      <c r="F12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14.1</v>
      </c>
    </row>
    <row r="1223" spans="1:6" x14ac:dyDescent="0.25">
      <c r="A1223">
        <v>4039</v>
      </c>
      <c r="B1223">
        <v>6</v>
      </c>
      <c r="C1223" t="s">
        <v>11</v>
      </c>
      <c r="D1223" s="30">
        <f t="shared" ca="1" si="19"/>
        <v>42740.605000000003</v>
      </c>
      <c r="E1223" s="28">
        <f ca="1">VALUE(Tabla1[[#This Row],[Fecha]])-INT(Tabla1[[#This Row],[Fecha]])</f>
        <v>0.60500000000320142</v>
      </c>
      <c r="F12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27.3</v>
      </c>
    </row>
    <row r="1224" spans="1:6" x14ac:dyDescent="0.25">
      <c r="A1224">
        <v>4949</v>
      </c>
      <c r="B1224">
        <v>7</v>
      </c>
      <c r="C1224" t="s">
        <v>12</v>
      </c>
      <c r="D1224" s="30">
        <f t="shared" ca="1" si="19"/>
        <v>42739.678</v>
      </c>
      <c r="E1224" s="28">
        <f ca="1">VALUE(Tabla1[[#This Row],[Fecha]])-INT(Tabla1[[#This Row],[Fecha]])</f>
        <v>0.67799999999988358</v>
      </c>
      <c r="F12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1225" spans="1:6" x14ac:dyDescent="0.25">
      <c r="A1225">
        <v>814</v>
      </c>
      <c r="B1225">
        <v>2</v>
      </c>
      <c r="C1225" t="s">
        <v>7</v>
      </c>
      <c r="D1225" s="30">
        <f t="shared" ca="1" si="19"/>
        <v>42740.413</v>
      </c>
      <c r="E1225" s="28">
        <f ca="1">VALUE(Tabla1[[#This Row],[Fecha]])-INT(Tabla1[[#This Row],[Fecha]])</f>
        <v>0.41300000000046566</v>
      </c>
      <c r="F12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2.4</v>
      </c>
    </row>
    <row r="1226" spans="1:6" x14ac:dyDescent="0.25">
      <c r="A1226">
        <v>1678</v>
      </c>
      <c r="B1226">
        <v>3</v>
      </c>
      <c r="C1226" t="s">
        <v>8</v>
      </c>
      <c r="D1226" s="30">
        <f t="shared" ca="1" si="19"/>
        <v>42738.478000000003</v>
      </c>
      <c r="E1226" s="28">
        <f ca="1">VALUE(Tabla1[[#This Row],[Fecha]])-INT(Tabla1[[#This Row],[Fecha]])</f>
        <v>0.47800000000279397</v>
      </c>
      <c r="F12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1227" spans="1:6" x14ac:dyDescent="0.25">
      <c r="A1227">
        <v>8009</v>
      </c>
      <c r="B1227">
        <v>11</v>
      </c>
      <c r="C1227" t="s">
        <v>16</v>
      </c>
      <c r="D1227" s="30">
        <f t="shared" ca="1" si="19"/>
        <v>42741.659</v>
      </c>
      <c r="E1227" s="28">
        <f ca="1">VALUE(Tabla1[[#This Row],[Fecha]])-INT(Tabla1[[#This Row],[Fecha]])</f>
        <v>0.65899999999965075</v>
      </c>
      <c r="F12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1228" spans="1:6" x14ac:dyDescent="0.25">
      <c r="A1228">
        <v>1827</v>
      </c>
      <c r="B1228">
        <v>3</v>
      </c>
      <c r="C1228" t="s">
        <v>8</v>
      </c>
      <c r="D1228" s="30">
        <f t="shared" ca="1" si="19"/>
        <v>42737.430999999997</v>
      </c>
      <c r="E1228" s="28">
        <f ca="1">VALUE(Tabla1[[#This Row],[Fecha]])-INT(Tabla1[[#This Row],[Fecha]])</f>
        <v>0.43099999999685679</v>
      </c>
      <c r="F12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10.199999999999999</v>
      </c>
    </row>
    <row r="1229" spans="1:6" x14ac:dyDescent="0.25">
      <c r="A1229">
        <v>1840</v>
      </c>
      <c r="B1229">
        <v>3</v>
      </c>
      <c r="C1229" t="s">
        <v>8</v>
      </c>
      <c r="D1229" s="30">
        <f t="shared" ca="1" si="19"/>
        <v>42743.684999999998</v>
      </c>
      <c r="E1229" s="28">
        <f ca="1">VALUE(Tabla1[[#This Row],[Fecha]])-INT(Tabla1[[#This Row],[Fecha]])</f>
        <v>0.68499999999767169</v>
      </c>
      <c r="F12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1230" spans="1:6" x14ac:dyDescent="0.25">
      <c r="A1230">
        <v>7434</v>
      </c>
      <c r="B1230">
        <v>10</v>
      </c>
      <c r="C1230" t="s">
        <v>15</v>
      </c>
      <c r="D1230" s="30">
        <f t="shared" ca="1" si="19"/>
        <v>42742.83</v>
      </c>
      <c r="E1230" s="28">
        <f ca="1">VALUE(Tabla1[[#This Row],[Fecha]])-INT(Tabla1[[#This Row],[Fecha]])</f>
        <v>0.83000000000174623</v>
      </c>
      <c r="F12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1231" spans="1:6" x14ac:dyDescent="0.25">
      <c r="A1231">
        <v>1081</v>
      </c>
      <c r="B1231">
        <v>2</v>
      </c>
      <c r="C1231" t="s">
        <v>7</v>
      </c>
      <c r="D1231" s="30">
        <f t="shared" ca="1" si="19"/>
        <v>42737.696000000004</v>
      </c>
      <c r="E1231" s="28">
        <f ca="1">VALUE(Tabla1[[#This Row],[Fecha]])-INT(Tabla1[[#This Row],[Fecha]])</f>
        <v>0.69600000000355067</v>
      </c>
      <c r="F12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1232" spans="1:6" x14ac:dyDescent="0.25">
      <c r="A1232">
        <v>4923</v>
      </c>
      <c r="B1232">
        <v>7</v>
      </c>
      <c r="C1232" t="s">
        <v>12</v>
      </c>
      <c r="D1232" s="30">
        <f t="shared" ca="1" si="19"/>
        <v>42739.743000000002</v>
      </c>
      <c r="E1232" s="28">
        <f ca="1">VALUE(Tabla1[[#This Row],[Fecha]])-INT(Tabla1[[#This Row],[Fecha]])</f>
        <v>0.74300000000221189</v>
      </c>
      <c r="F12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1233" spans="1:6" x14ac:dyDescent="0.25">
      <c r="A1233">
        <v>7468</v>
      </c>
      <c r="B1233">
        <v>10</v>
      </c>
      <c r="C1233" t="s">
        <v>15</v>
      </c>
      <c r="D1233" s="30">
        <f t="shared" ca="1" si="19"/>
        <v>42740.436000000002</v>
      </c>
      <c r="E1233" s="28">
        <f ca="1">VALUE(Tabla1[[#This Row],[Fecha]])-INT(Tabla1[[#This Row],[Fecha]])</f>
        <v>0.4360000000015134</v>
      </c>
      <c r="F12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10.9</v>
      </c>
    </row>
    <row r="1234" spans="1:6" x14ac:dyDescent="0.25">
      <c r="A1234">
        <v>10421</v>
      </c>
      <c r="B1234">
        <v>14</v>
      </c>
      <c r="C1234" t="s">
        <v>19</v>
      </c>
      <c r="D1234" s="30">
        <f t="shared" ca="1" si="19"/>
        <v>42738.491000000002</v>
      </c>
      <c r="E1234" s="28">
        <f ca="1">VALUE(Tabla1[[#This Row],[Fecha]])-INT(Tabla1[[#This Row],[Fecha]])</f>
        <v>0.49100000000180444</v>
      </c>
      <c r="F12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9.8000000000000007</v>
      </c>
    </row>
    <row r="1235" spans="1:6" x14ac:dyDescent="0.25">
      <c r="A1235">
        <v>2049</v>
      </c>
      <c r="B1235">
        <v>3</v>
      </c>
      <c r="C1235" t="s">
        <v>8</v>
      </c>
      <c r="D1235" s="30">
        <f t="shared" ca="1" si="19"/>
        <v>42739.54</v>
      </c>
      <c r="E1235" s="28">
        <f ca="1">VALUE(Tabla1[[#This Row],[Fecha]])-INT(Tabla1[[#This Row],[Fecha]])</f>
        <v>0.54000000000087311</v>
      </c>
      <c r="F12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236" spans="1:6" x14ac:dyDescent="0.25">
      <c r="A1236">
        <v>4940</v>
      </c>
      <c r="B1236">
        <v>7</v>
      </c>
      <c r="C1236" t="s">
        <v>12</v>
      </c>
      <c r="D1236" s="30">
        <f t="shared" ca="1" si="19"/>
        <v>42739.45</v>
      </c>
      <c r="E1236" s="28">
        <f ca="1">VALUE(Tabla1[[#This Row],[Fecha]])-INT(Tabla1[[#This Row],[Fecha]])</f>
        <v>0.44999999999708962</v>
      </c>
      <c r="F12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2.8</v>
      </c>
    </row>
    <row r="1237" spans="1:6" x14ac:dyDescent="0.25">
      <c r="A1237">
        <v>7223</v>
      </c>
      <c r="B1237">
        <v>10</v>
      </c>
      <c r="C1237" t="s">
        <v>15</v>
      </c>
      <c r="D1237" s="30">
        <f t="shared" ca="1" si="19"/>
        <v>42743.498</v>
      </c>
      <c r="E1237" s="28">
        <f ca="1">VALUE(Tabla1[[#This Row],[Fecha]])-INT(Tabla1[[#This Row],[Fecha]])</f>
        <v>0.49799999999959255</v>
      </c>
      <c r="F12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3.1</v>
      </c>
    </row>
    <row r="1238" spans="1:6" x14ac:dyDescent="0.25">
      <c r="A1238">
        <v>2140</v>
      </c>
      <c r="B1238">
        <v>3</v>
      </c>
      <c r="C1238" t="s">
        <v>8</v>
      </c>
      <c r="D1238" s="30">
        <f t="shared" ca="1" si="19"/>
        <v>42740.517999999996</v>
      </c>
      <c r="E1238" s="28">
        <f ca="1">VALUE(Tabla1[[#This Row],[Fecha]])-INT(Tabla1[[#This Row],[Fecha]])</f>
        <v>0.51799999999639113</v>
      </c>
      <c r="F12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1239" spans="1:6" x14ac:dyDescent="0.25">
      <c r="A1239">
        <v>1901</v>
      </c>
      <c r="B1239">
        <v>3</v>
      </c>
      <c r="C1239" t="s">
        <v>8</v>
      </c>
      <c r="D1239" s="30">
        <f t="shared" ca="1" si="19"/>
        <v>42740.584999999999</v>
      </c>
      <c r="E1239" s="28">
        <f ca="1">VALUE(Tabla1[[#This Row],[Fecha]])-INT(Tabla1[[#This Row],[Fecha]])</f>
        <v>0.58499999999912689</v>
      </c>
      <c r="F12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29.7</v>
      </c>
    </row>
    <row r="1240" spans="1:6" x14ac:dyDescent="0.25">
      <c r="A1240">
        <v>1090</v>
      </c>
      <c r="B1240">
        <v>2</v>
      </c>
      <c r="C1240" t="s">
        <v>7</v>
      </c>
      <c r="D1240" s="30">
        <f t="shared" ca="1" si="19"/>
        <v>42742.368000000002</v>
      </c>
      <c r="E1240" s="28">
        <f ca="1">VALUE(Tabla1[[#This Row],[Fecha]])-INT(Tabla1[[#This Row],[Fecha]])</f>
        <v>0.36800000000221189</v>
      </c>
      <c r="F12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6.2</v>
      </c>
    </row>
    <row r="1241" spans="1:6" x14ac:dyDescent="0.25">
      <c r="A1241">
        <v>12</v>
      </c>
      <c r="B1241">
        <v>1</v>
      </c>
      <c r="C1241" t="s">
        <v>6</v>
      </c>
      <c r="D1241" s="30">
        <f t="shared" ca="1" si="19"/>
        <v>42742.673000000003</v>
      </c>
      <c r="E1241" s="28">
        <f ca="1">VALUE(Tabla1[[#This Row],[Fecha]])-INT(Tabla1[[#This Row],[Fecha]])</f>
        <v>0.67300000000250293</v>
      </c>
      <c r="F12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1242" spans="1:6" x14ac:dyDescent="0.25">
      <c r="A1242">
        <v>2534</v>
      </c>
      <c r="B1242">
        <v>4</v>
      </c>
      <c r="C1242" t="s">
        <v>9</v>
      </c>
      <c r="D1242" s="30">
        <f t="shared" ca="1" si="19"/>
        <v>42743.682999999997</v>
      </c>
      <c r="E1242" s="28">
        <f ca="1">VALUE(Tabla1[[#This Row],[Fecha]])-INT(Tabla1[[#This Row],[Fecha]])</f>
        <v>0.68299999999726424</v>
      </c>
      <c r="F12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1243" spans="1:6" x14ac:dyDescent="0.25">
      <c r="A1243">
        <v>2747</v>
      </c>
      <c r="B1243">
        <v>4</v>
      </c>
      <c r="C1243" t="s">
        <v>9</v>
      </c>
      <c r="D1243" s="30">
        <f t="shared" ca="1" si="19"/>
        <v>42738.430999999997</v>
      </c>
      <c r="E1243" s="28">
        <f ca="1">VALUE(Tabla1[[#This Row],[Fecha]])-INT(Tabla1[[#This Row],[Fecha]])</f>
        <v>0.43099999999685679</v>
      </c>
      <c r="F12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1.7</v>
      </c>
    </row>
    <row r="1244" spans="1:6" x14ac:dyDescent="0.25">
      <c r="A1244">
        <v>1753</v>
      </c>
      <c r="B1244">
        <v>3</v>
      </c>
      <c r="C1244" t="s">
        <v>8</v>
      </c>
      <c r="D1244" s="30">
        <f t="shared" ca="1" si="19"/>
        <v>42737.47</v>
      </c>
      <c r="E1244" s="28">
        <f ca="1">VALUE(Tabla1[[#This Row],[Fecha]])-INT(Tabla1[[#This Row],[Fecha]])</f>
        <v>0.47000000000116415</v>
      </c>
      <c r="F12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8.8000000000000007</v>
      </c>
    </row>
    <row r="1245" spans="1:6" x14ac:dyDescent="0.25">
      <c r="A1245">
        <v>2382</v>
      </c>
      <c r="B1245">
        <v>3</v>
      </c>
      <c r="C1245" t="s">
        <v>8</v>
      </c>
      <c r="D1245" s="30">
        <f t="shared" ca="1" si="19"/>
        <v>42739.714999999997</v>
      </c>
      <c r="E1245" s="28">
        <f ca="1">VALUE(Tabla1[[#This Row],[Fecha]])-INT(Tabla1[[#This Row],[Fecha]])</f>
        <v>0.71499999999650754</v>
      </c>
      <c r="F12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1246" spans="1:6" x14ac:dyDescent="0.25">
      <c r="A1246">
        <v>2621</v>
      </c>
      <c r="B1246">
        <v>4</v>
      </c>
      <c r="C1246" t="s">
        <v>9</v>
      </c>
      <c r="D1246" s="30">
        <f t="shared" ca="1" si="19"/>
        <v>42740.523000000001</v>
      </c>
      <c r="E1246" s="28">
        <f ca="1">VALUE(Tabla1[[#This Row],[Fecha]])-INT(Tabla1[[#This Row],[Fecha]])</f>
        <v>0.52300000000104774</v>
      </c>
      <c r="F12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4.0999999999999996</v>
      </c>
    </row>
    <row r="1247" spans="1:6" x14ac:dyDescent="0.25">
      <c r="A1247">
        <v>5666</v>
      </c>
      <c r="B1247">
        <v>8</v>
      </c>
      <c r="C1247" t="s">
        <v>13</v>
      </c>
      <c r="D1247" s="30">
        <f t="shared" ca="1" si="19"/>
        <v>42743.421999999999</v>
      </c>
      <c r="E1247" s="28">
        <f ca="1">VALUE(Tabla1[[#This Row],[Fecha]])-INT(Tabla1[[#This Row],[Fecha]])</f>
        <v>0.42199999999866122</v>
      </c>
      <c r="F12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10.8</v>
      </c>
    </row>
    <row r="1248" spans="1:6" x14ac:dyDescent="0.25">
      <c r="A1248">
        <v>1738</v>
      </c>
      <c r="B1248">
        <v>3</v>
      </c>
      <c r="C1248" t="s">
        <v>8</v>
      </c>
      <c r="D1248" s="30">
        <f t="shared" ca="1" si="19"/>
        <v>42742.622000000003</v>
      </c>
      <c r="E1248" s="28">
        <f ca="1">VALUE(Tabla1[[#This Row],[Fecha]])-INT(Tabla1[[#This Row],[Fecha]])</f>
        <v>0.6220000000030268</v>
      </c>
      <c r="F12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35.4</v>
      </c>
    </row>
    <row r="1249" spans="1:6" x14ac:dyDescent="0.25">
      <c r="A1249">
        <v>2044</v>
      </c>
      <c r="B1249">
        <v>3</v>
      </c>
      <c r="C1249" t="s">
        <v>8</v>
      </c>
      <c r="D1249" s="30">
        <f t="shared" ca="1" si="19"/>
        <v>42738.606</v>
      </c>
      <c r="E1249" s="28">
        <f ca="1">VALUE(Tabla1[[#This Row],[Fecha]])-INT(Tabla1[[#This Row],[Fecha]])</f>
        <v>0.60599999999976717</v>
      </c>
      <c r="F12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30.5</v>
      </c>
    </row>
    <row r="1250" spans="1:6" x14ac:dyDescent="0.25">
      <c r="A1250">
        <v>865</v>
      </c>
      <c r="B1250">
        <v>2</v>
      </c>
      <c r="C1250" t="s">
        <v>7</v>
      </c>
      <c r="D1250" s="30">
        <f t="shared" ca="1" si="19"/>
        <v>42741.48</v>
      </c>
      <c r="E1250" s="28">
        <f ca="1">VALUE(Tabla1[[#This Row],[Fecha]])-INT(Tabla1[[#This Row],[Fecha]])</f>
        <v>0.48000000000320142</v>
      </c>
      <c r="F12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10.199999999999999</v>
      </c>
    </row>
    <row r="1251" spans="1:6" x14ac:dyDescent="0.25">
      <c r="A1251">
        <v>2578</v>
      </c>
      <c r="B1251">
        <v>4</v>
      </c>
      <c r="C1251" t="s">
        <v>9</v>
      </c>
      <c r="D1251" s="30">
        <f t="shared" ca="1" si="19"/>
        <v>42740.6</v>
      </c>
      <c r="E1251" s="28">
        <f ca="1">VALUE(Tabla1[[#This Row],[Fecha]])-INT(Tabla1[[#This Row],[Fecha]])</f>
        <v>0.59999999999854481</v>
      </c>
      <c r="F12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38.700000000000003</v>
      </c>
    </row>
    <row r="1252" spans="1:6" x14ac:dyDescent="0.25">
      <c r="A1252">
        <v>2710</v>
      </c>
      <c r="B1252">
        <v>4</v>
      </c>
      <c r="C1252" t="s">
        <v>9</v>
      </c>
      <c r="D1252" s="30">
        <f t="shared" ca="1" si="19"/>
        <v>42740.542999999998</v>
      </c>
      <c r="E1252" s="28">
        <f ca="1">VALUE(Tabla1[[#This Row],[Fecha]])-INT(Tabla1[[#This Row],[Fecha]])</f>
        <v>0.54299999999784632</v>
      </c>
      <c r="F12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18.3</v>
      </c>
    </row>
    <row r="1253" spans="1:6" x14ac:dyDescent="0.25">
      <c r="A1253">
        <v>4938</v>
      </c>
      <c r="B1253">
        <v>7</v>
      </c>
      <c r="C1253" t="s">
        <v>12</v>
      </c>
      <c r="D1253" s="30">
        <f t="shared" ca="1" si="19"/>
        <v>42739.654000000002</v>
      </c>
      <c r="E1253" s="28">
        <f ca="1">VALUE(Tabla1[[#This Row],[Fecha]])-INT(Tabla1[[#This Row],[Fecha]])</f>
        <v>0.6540000000022701</v>
      </c>
      <c r="F12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16.899999999999999</v>
      </c>
    </row>
    <row r="1254" spans="1:6" x14ac:dyDescent="0.25">
      <c r="A1254">
        <v>2444</v>
      </c>
      <c r="B1254">
        <v>4</v>
      </c>
      <c r="C1254" t="s">
        <v>9</v>
      </c>
      <c r="D1254" s="30">
        <f t="shared" ca="1" si="19"/>
        <v>42739.379000000001</v>
      </c>
      <c r="E1254" s="28">
        <f ca="1">VALUE(Tabla1[[#This Row],[Fecha]])-INT(Tabla1[[#This Row],[Fecha]])</f>
        <v>0.37900000000081491</v>
      </c>
      <c r="F12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9.6999999999999993</v>
      </c>
    </row>
    <row r="1255" spans="1:6" x14ac:dyDescent="0.25">
      <c r="A1255">
        <v>2381</v>
      </c>
      <c r="B1255">
        <v>3</v>
      </c>
      <c r="C1255" t="s">
        <v>8</v>
      </c>
      <c r="D1255" s="30">
        <f t="shared" ca="1" si="19"/>
        <v>42740.499000000003</v>
      </c>
      <c r="E1255" s="28">
        <f ca="1">VALUE(Tabla1[[#This Row],[Fecha]])-INT(Tabla1[[#This Row],[Fecha]])</f>
        <v>0.49900000000343425</v>
      </c>
      <c r="F12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10.9</v>
      </c>
    </row>
    <row r="1256" spans="1:6" x14ac:dyDescent="0.25">
      <c r="A1256">
        <v>2536</v>
      </c>
      <c r="B1256">
        <v>4</v>
      </c>
      <c r="C1256" t="s">
        <v>9</v>
      </c>
      <c r="D1256" s="30">
        <f t="shared" ca="1" si="19"/>
        <v>42740.389000000003</v>
      </c>
      <c r="E1256" s="28">
        <f ca="1">VALUE(Tabla1[[#This Row],[Fecha]])-INT(Tabla1[[#This Row],[Fecha]])</f>
        <v>0.38900000000285218</v>
      </c>
      <c r="F12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1257" spans="1:6" x14ac:dyDescent="0.25">
      <c r="A1257">
        <v>2242</v>
      </c>
      <c r="B1257">
        <v>3</v>
      </c>
      <c r="C1257" t="s">
        <v>8</v>
      </c>
      <c r="D1257" s="30">
        <f t="shared" ca="1" si="19"/>
        <v>42739.485999999997</v>
      </c>
      <c r="E1257" s="28">
        <f ca="1">VALUE(Tabla1[[#This Row],[Fecha]])-INT(Tabla1[[#This Row],[Fecha]])</f>
        <v>0.48599999999714782</v>
      </c>
      <c r="F12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2.5</v>
      </c>
    </row>
    <row r="1258" spans="1:6" x14ac:dyDescent="0.25">
      <c r="A1258">
        <v>818</v>
      </c>
      <c r="B1258">
        <v>2</v>
      </c>
      <c r="C1258" t="s">
        <v>7</v>
      </c>
      <c r="D1258" s="30">
        <f t="shared" ca="1" si="19"/>
        <v>42743.794000000002</v>
      </c>
      <c r="E1258" s="28">
        <f ca="1">VALUE(Tabla1[[#This Row],[Fecha]])-INT(Tabla1[[#This Row],[Fecha]])</f>
        <v>0.79400000000168802</v>
      </c>
      <c r="F12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1259" spans="1:6" x14ac:dyDescent="0.25">
      <c r="A1259">
        <v>8122</v>
      </c>
      <c r="B1259">
        <v>11</v>
      </c>
      <c r="C1259" t="s">
        <v>16</v>
      </c>
      <c r="D1259" s="30">
        <f t="shared" ca="1" si="19"/>
        <v>42743.311999999998</v>
      </c>
      <c r="E1259" s="28">
        <f ca="1">VALUE(Tabla1[[#This Row],[Fecha]])-INT(Tabla1[[#This Row],[Fecha]])</f>
        <v>0.31199999999807915</v>
      </c>
      <c r="F12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2.2000000000000002</v>
      </c>
    </row>
    <row r="1260" spans="1:6" x14ac:dyDescent="0.25">
      <c r="A1260">
        <v>12835</v>
      </c>
      <c r="B1260">
        <v>17</v>
      </c>
      <c r="C1260" t="s">
        <v>22</v>
      </c>
      <c r="D1260" s="30">
        <f t="shared" ca="1" si="19"/>
        <v>42743.815999999999</v>
      </c>
      <c r="E1260" s="28">
        <f ca="1">VALUE(Tabla1[[#This Row],[Fecha]])-INT(Tabla1[[#This Row],[Fecha]])</f>
        <v>0.81599999999889405</v>
      </c>
      <c r="F12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1261" spans="1:6" x14ac:dyDescent="0.25">
      <c r="A1261">
        <v>844</v>
      </c>
      <c r="B1261">
        <v>2</v>
      </c>
      <c r="C1261" t="s">
        <v>7</v>
      </c>
      <c r="D1261" s="30">
        <f t="shared" ca="1" si="19"/>
        <v>42741.425999999999</v>
      </c>
      <c r="E1261" s="28">
        <f ca="1">VALUE(Tabla1[[#This Row],[Fecha]])-INT(Tabla1[[#This Row],[Fecha]])</f>
        <v>0.42599999999947613</v>
      </c>
      <c r="F12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</v>
      </c>
    </row>
    <row r="1262" spans="1:6" x14ac:dyDescent="0.25">
      <c r="A1262">
        <v>804</v>
      </c>
      <c r="B1262">
        <v>2</v>
      </c>
      <c r="C1262" t="s">
        <v>7</v>
      </c>
      <c r="D1262" s="30">
        <f t="shared" ca="1" si="19"/>
        <v>42742.697999999997</v>
      </c>
      <c r="E1262" s="28">
        <f ca="1">VALUE(Tabla1[[#This Row],[Fecha]])-INT(Tabla1[[#This Row],[Fecha]])</f>
        <v>0.69799999999668216</v>
      </c>
      <c r="F12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1263" spans="1:6" x14ac:dyDescent="0.25">
      <c r="A1263">
        <v>1627</v>
      </c>
      <c r="B1263">
        <v>3</v>
      </c>
      <c r="C1263" t="s">
        <v>8</v>
      </c>
      <c r="D1263" s="30">
        <f t="shared" ca="1" si="19"/>
        <v>42739.506000000001</v>
      </c>
      <c r="E1263" s="28">
        <f ca="1">VALUE(Tabla1[[#This Row],[Fecha]])-INT(Tabla1[[#This Row],[Fecha]])</f>
        <v>0.50600000000122236</v>
      </c>
      <c r="F12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7.8</v>
      </c>
    </row>
    <row r="1264" spans="1:6" x14ac:dyDescent="0.25">
      <c r="A1264">
        <v>2038</v>
      </c>
      <c r="B1264">
        <v>3</v>
      </c>
      <c r="C1264" t="s">
        <v>8</v>
      </c>
      <c r="D1264" s="30">
        <f t="shared" ca="1" si="19"/>
        <v>42741.694000000003</v>
      </c>
      <c r="E1264" s="28">
        <f ca="1">VALUE(Tabla1[[#This Row],[Fecha]])-INT(Tabla1[[#This Row],[Fecha]])</f>
        <v>0.69400000000314321</v>
      </c>
      <c r="F12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1265" spans="1:6" x14ac:dyDescent="0.25">
      <c r="A1265">
        <v>2666</v>
      </c>
      <c r="B1265">
        <v>4</v>
      </c>
      <c r="C1265" t="s">
        <v>9</v>
      </c>
      <c r="D1265" s="30">
        <f t="shared" ca="1" si="19"/>
        <v>42740.54</v>
      </c>
      <c r="E1265" s="28">
        <f ca="1">VALUE(Tabla1[[#This Row],[Fecha]])-INT(Tabla1[[#This Row],[Fecha]])</f>
        <v>0.54000000000087311</v>
      </c>
      <c r="F12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10.9</v>
      </c>
    </row>
    <row r="1266" spans="1:6" x14ac:dyDescent="0.25">
      <c r="A1266">
        <v>10410</v>
      </c>
      <c r="B1266">
        <v>14</v>
      </c>
      <c r="C1266" t="s">
        <v>19</v>
      </c>
      <c r="D1266" s="30">
        <f t="shared" ca="1" si="19"/>
        <v>42738.444000000003</v>
      </c>
      <c r="E1266" s="28">
        <f ca="1">VALUE(Tabla1[[#This Row],[Fecha]])-INT(Tabla1[[#This Row],[Fecha]])</f>
        <v>0.44400000000314321</v>
      </c>
      <c r="F12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10.4</v>
      </c>
    </row>
    <row r="1267" spans="1:6" x14ac:dyDescent="0.25">
      <c r="A1267">
        <v>1938</v>
      </c>
      <c r="B1267">
        <v>3</v>
      </c>
      <c r="C1267" t="s">
        <v>8</v>
      </c>
      <c r="D1267" s="30">
        <f t="shared" ca="1" si="19"/>
        <v>42741.548999999999</v>
      </c>
      <c r="E1267" s="28">
        <f ca="1">VALUE(Tabla1[[#This Row],[Fecha]])-INT(Tabla1[[#This Row],[Fecha]])</f>
        <v>0.54899999999906868</v>
      </c>
      <c r="F12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39.1</v>
      </c>
    </row>
    <row r="1268" spans="1:6" x14ac:dyDescent="0.25">
      <c r="A1268">
        <v>1861</v>
      </c>
      <c r="B1268">
        <v>3</v>
      </c>
      <c r="C1268" t="s">
        <v>8</v>
      </c>
      <c r="D1268" s="30">
        <f t="shared" ca="1" si="19"/>
        <v>42742.345999999998</v>
      </c>
      <c r="E1268" s="28">
        <f ca="1">VALUE(Tabla1[[#This Row],[Fecha]])-INT(Tabla1[[#This Row],[Fecha]])</f>
        <v>0.3459999999977299</v>
      </c>
      <c r="F12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1269" spans="1:6" x14ac:dyDescent="0.25">
      <c r="A1269">
        <v>5602</v>
      </c>
      <c r="B1269">
        <v>8</v>
      </c>
      <c r="C1269" t="s">
        <v>13</v>
      </c>
      <c r="D1269" s="30">
        <f t="shared" ca="1" si="19"/>
        <v>42743.756000000001</v>
      </c>
      <c r="E1269" s="28">
        <f ca="1">VALUE(Tabla1[[#This Row],[Fecha]])-INT(Tabla1[[#This Row],[Fecha]])</f>
        <v>0.75600000000122236</v>
      </c>
      <c r="F12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1270" spans="1:6" x14ac:dyDescent="0.25">
      <c r="A1270">
        <v>16030</v>
      </c>
      <c r="B1270">
        <v>21</v>
      </c>
      <c r="C1270" t="s">
        <v>26</v>
      </c>
      <c r="D1270" s="30">
        <f t="shared" ca="1" si="19"/>
        <v>42739.406000000003</v>
      </c>
      <c r="E1270" s="28">
        <f ca="1">VALUE(Tabla1[[#This Row],[Fecha]])-INT(Tabla1[[#This Row],[Fecha]])</f>
        <v>0.40600000000267755</v>
      </c>
      <c r="F12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12.5</v>
      </c>
    </row>
    <row r="1271" spans="1:6" x14ac:dyDescent="0.25">
      <c r="A1271">
        <v>1127</v>
      </c>
      <c r="B1271">
        <v>2</v>
      </c>
      <c r="C1271" t="s">
        <v>7</v>
      </c>
      <c r="D1271" s="30">
        <f t="shared" ca="1" si="19"/>
        <v>42739.497000000003</v>
      </c>
      <c r="E1271" s="28">
        <f ca="1">VALUE(Tabla1[[#This Row],[Fecha]])-INT(Tabla1[[#This Row],[Fecha]])</f>
        <v>0.4970000000030268</v>
      </c>
      <c r="F12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5.3</v>
      </c>
    </row>
    <row r="1272" spans="1:6" x14ac:dyDescent="0.25">
      <c r="A1272">
        <v>5656</v>
      </c>
      <c r="B1272">
        <v>8</v>
      </c>
      <c r="C1272" t="s">
        <v>13</v>
      </c>
      <c r="D1272" s="30">
        <f t="shared" ca="1" si="19"/>
        <v>42739.586000000003</v>
      </c>
      <c r="E1272" s="28">
        <f ca="1">VALUE(Tabla1[[#This Row],[Fecha]])-INT(Tabla1[[#This Row],[Fecha]])</f>
        <v>0.58600000000296859</v>
      </c>
      <c r="F12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52</v>
      </c>
    </row>
    <row r="1273" spans="1:6" x14ac:dyDescent="0.25">
      <c r="A1273">
        <v>1877</v>
      </c>
      <c r="B1273">
        <v>3</v>
      </c>
      <c r="C1273" t="s">
        <v>8</v>
      </c>
      <c r="D1273" s="30">
        <f t="shared" ca="1" si="19"/>
        <v>42738.500999999997</v>
      </c>
      <c r="E1273" s="28">
        <f ca="1">VALUE(Tabla1[[#This Row],[Fecha]])-INT(Tabla1[[#This Row],[Fecha]])</f>
        <v>0.50099999999656575</v>
      </c>
      <c r="F12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5.8</v>
      </c>
    </row>
    <row r="1274" spans="1:6" x14ac:dyDescent="0.25">
      <c r="A1274">
        <v>4943</v>
      </c>
      <c r="B1274">
        <v>7</v>
      </c>
      <c r="C1274" t="s">
        <v>12</v>
      </c>
      <c r="D1274" s="30">
        <f t="shared" ca="1" si="19"/>
        <v>42743.57</v>
      </c>
      <c r="E1274" s="28">
        <f ca="1">VALUE(Tabla1[[#This Row],[Fecha]])-INT(Tabla1[[#This Row],[Fecha]])</f>
        <v>0.56999999999970896</v>
      </c>
      <c r="F12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23.6</v>
      </c>
    </row>
    <row r="1275" spans="1:6" x14ac:dyDescent="0.25">
      <c r="A1275">
        <v>1268</v>
      </c>
      <c r="B1275">
        <v>2</v>
      </c>
      <c r="C1275" t="s">
        <v>7</v>
      </c>
      <c r="D1275" s="30">
        <f t="shared" ca="1" si="19"/>
        <v>42738.792999999998</v>
      </c>
      <c r="E1275" s="28">
        <f ca="1">VALUE(Tabla1[[#This Row],[Fecha]])-INT(Tabla1[[#This Row],[Fecha]])</f>
        <v>0.79299999999784632</v>
      </c>
      <c r="F12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1276" spans="1:6" x14ac:dyDescent="0.25">
      <c r="A1276">
        <v>1819</v>
      </c>
      <c r="B1276">
        <v>3</v>
      </c>
      <c r="C1276" t="s">
        <v>8</v>
      </c>
      <c r="D1276" s="30">
        <f t="shared" ca="1" si="19"/>
        <v>42740.663999999997</v>
      </c>
      <c r="E1276" s="28">
        <f ca="1">VALUE(Tabla1[[#This Row],[Fecha]])-INT(Tabla1[[#This Row],[Fecha]])</f>
        <v>0.66399999999703141</v>
      </c>
      <c r="F12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36.6</v>
      </c>
    </row>
    <row r="1277" spans="1:6" x14ac:dyDescent="0.25">
      <c r="A1277">
        <v>2303</v>
      </c>
      <c r="B1277">
        <v>3</v>
      </c>
      <c r="C1277" t="s">
        <v>8</v>
      </c>
      <c r="D1277" s="30">
        <f t="shared" ca="1" si="19"/>
        <v>42743.497000000003</v>
      </c>
      <c r="E1277" s="28">
        <f ca="1">VALUE(Tabla1[[#This Row],[Fecha]])-INT(Tabla1[[#This Row],[Fecha]])</f>
        <v>0.4970000000030268</v>
      </c>
      <c r="F12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6.1</v>
      </c>
    </row>
    <row r="1278" spans="1:6" x14ac:dyDescent="0.25">
      <c r="A1278">
        <v>8810</v>
      </c>
      <c r="B1278">
        <v>12</v>
      </c>
      <c r="C1278" t="s">
        <v>17</v>
      </c>
      <c r="D1278" s="30">
        <f t="shared" ca="1" si="19"/>
        <v>42743.578000000001</v>
      </c>
      <c r="E1278" s="28">
        <f ca="1">VALUE(Tabla1[[#This Row],[Fecha]])-INT(Tabla1[[#This Row],[Fecha]])</f>
        <v>0.57800000000133878</v>
      </c>
      <c r="F12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33.5</v>
      </c>
    </row>
    <row r="1279" spans="1:6" x14ac:dyDescent="0.25">
      <c r="A1279">
        <v>2506</v>
      </c>
      <c r="B1279">
        <v>4</v>
      </c>
      <c r="C1279" t="s">
        <v>9</v>
      </c>
      <c r="D1279" s="30">
        <f t="shared" ca="1" si="19"/>
        <v>42740.635999999999</v>
      </c>
      <c r="E1279" s="28">
        <f ca="1">VALUE(Tabla1[[#This Row],[Fecha]])-INT(Tabla1[[#This Row],[Fecha]])</f>
        <v>0.63599999999860302</v>
      </c>
      <c r="F12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38.200000000000003</v>
      </c>
    </row>
    <row r="1280" spans="1:6" x14ac:dyDescent="0.25">
      <c r="A1280">
        <v>8014</v>
      </c>
      <c r="B1280">
        <v>11</v>
      </c>
      <c r="C1280" t="s">
        <v>16</v>
      </c>
      <c r="D1280" s="30">
        <f t="shared" ca="1" si="19"/>
        <v>42739.571000000004</v>
      </c>
      <c r="E1280" s="28">
        <f ca="1">VALUE(Tabla1[[#This Row],[Fecha]])-INT(Tabla1[[#This Row],[Fecha]])</f>
        <v>0.57100000000355067</v>
      </c>
      <c r="F12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5.2</v>
      </c>
    </row>
    <row r="1281" spans="1:6" x14ac:dyDescent="0.25">
      <c r="A1281">
        <v>8128</v>
      </c>
      <c r="B1281">
        <v>11</v>
      </c>
      <c r="C1281" t="s">
        <v>16</v>
      </c>
      <c r="D1281" s="30">
        <f t="shared" ca="1" si="19"/>
        <v>42741.489000000001</v>
      </c>
      <c r="E1281" s="28">
        <f ca="1">VALUE(Tabla1[[#This Row],[Fecha]])-INT(Tabla1[[#This Row],[Fecha]])</f>
        <v>0.48900000000139698</v>
      </c>
      <c r="F12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6.7</v>
      </c>
    </row>
    <row r="1282" spans="1:6" x14ac:dyDescent="0.25">
      <c r="A1282">
        <v>7381</v>
      </c>
      <c r="B1282">
        <v>10</v>
      </c>
      <c r="C1282" t="s">
        <v>15</v>
      </c>
      <c r="D1282" s="30">
        <f t="shared" ca="1" si="19"/>
        <v>42738.447999999997</v>
      </c>
      <c r="E1282" s="28">
        <f ca="1">VALUE(Tabla1[[#This Row],[Fecha]])-INT(Tabla1[[#This Row],[Fecha]])</f>
        <v>0.44799999999668216</v>
      </c>
      <c r="F12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10.9</v>
      </c>
    </row>
    <row r="1283" spans="1:6" x14ac:dyDescent="0.25">
      <c r="A1283">
        <v>1725</v>
      </c>
      <c r="B1283">
        <v>3</v>
      </c>
      <c r="C1283" t="s">
        <v>8</v>
      </c>
      <c r="D1283" s="30">
        <f t="shared" ca="1" si="19"/>
        <v>42738.353000000003</v>
      </c>
      <c r="E1283" s="28">
        <f ca="1">VALUE(Tabla1[[#This Row],[Fecha]])-INT(Tabla1[[#This Row],[Fecha]])</f>
        <v>0.35300000000279397</v>
      </c>
      <c r="F12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1284" spans="1:6" x14ac:dyDescent="0.25">
      <c r="A1284">
        <v>2424</v>
      </c>
      <c r="B1284">
        <v>4</v>
      </c>
      <c r="C1284" t="s">
        <v>9</v>
      </c>
      <c r="D1284" s="30">
        <f t="shared" ref="D1284:D1347" ca="1" si="20">RANDBETWEEN($K$5,$L$5)+(RANDBETWEEN($K$8*1000,$L$8*1000)/1000)</f>
        <v>42743.735000000001</v>
      </c>
      <c r="E1284" s="28">
        <f ca="1">VALUE(Tabla1[[#This Row],[Fecha]])-INT(Tabla1[[#This Row],[Fecha]])</f>
        <v>0.73500000000058208</v>
      </c>
      <c r="F12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1285" spans="1:6" x14ac:dyDescent="0.25">
      <c r="A1285">
        <v>855</v>
      </c>
      <c r="B1285">
        <v>2</v>
      </c>
      <c r="C1285" t="s">
        <v>7</v>
      </c>
      <c r="D1285" s="30">
        <f t="shared" ca="1" si="20"/>
        <v>42742.406000000003</v>
      </c>
      <c r="E1285" s="28">
        <f ca="1">VALUE(Tabla1[[#This Row],[Fecha]])-INT(Tabla1[[#This Row],[Fecha]])</f>
        <v>0.40600000000267755</v>
      </c>
      <c r="F12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1286" spans="1:6" x14ac:dyDescent="0.25">
      <c r="A1286">
        <v>3201</v>
      </c>
      <c r="B1286">
        <v>5</v>
      </c>
      <c r="C1286" t="s">
        <v>10</v>
      </c>
      <c r="D1286" s="30">
        <f t="shared" ca="1" si="20"/>
        <v>42739.302000000003</v>
      </c>
      <c r="E1286" s="28">
        <f ca="1">VALUE(Tabla1[[#This Row],[Fecha]])-INT(Tabla1[[#This Row],[Fecha]])</f>
        <v>0.30200000000331784</v>
      </c>
      <c r="F12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13.2</v>
      </c>
    </row>
    <row r="1287" spans="1:6" x14ac:dyDescent="0.25">
      <c r="A1287">
        <v>4888</v>
      </c>
      <c r="B1287">
        <v>7</v>
      </c>
      <c r="C1287" t="s">
        <v>12</v>
      </c>
      <c r="D1287" s="30">
        <f t="shared" ca="1" si="20"/>
        <v>42743.648000000001</v>
      </c>
      <c r="E1287" s="28">
        <f ca="1">VALUE(Tabla1[[#This Row],[Fecha]])-INT(Tabla1[[#This Row],[Fecha]])</f>
        <v>0.64800000000104774</v>
      </c>
      <c r="F12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41.9</v>
      </c>
    </row>
    <row r="1288" spans="1:6" x14ac:dyDescent="0.25">
      <c r="A1288">
        <v>7326</v>
      </c>
      <c r="B1288">
        <v>10</v>
      </c>
      <c r="C1288" t="s">
        <v>15</v>
      </c>
      <c r="D1288" s="30">
        <f t="shared" ca="1" si="20"/>
        <v>42737.442000000003</v>
      </c>
      <c r="E1288" s="28">
        <f ca="1">VALUE(Tabla1[[#This Row],[Fecha]])-INT(Tabla1[[#This Row],[Fecha]])</f>
        <v>0.44200000000273576</v>
      </c>
      <c r="F12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1289" spans="1:6" x14ac:dyDescent="0.25">
      <c r="A1289">
        <v>10427</v>
      </c>
      <c r="B1289">
        <v>14</v>
      </c>
      <c r="C1289" t="s">
        <v>19</v>
      </c>
      <c r="D1289" s="30">
        <f t="shared" ca="1" si="20"/>
        <v>42741.786999999997</v>
      </c>
      <c r="E1289" s="28">
        <f ca="1">VALUE(Tabla1[[#This Row],[Fecha]])-INT(Tabla1[[#This Row],[Fecha]])</f>
        <v>0.78699999999662396</v>
      </c>
      <c r="F12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1290" spans="1:6" x14ac:dyDescent="0.25">
      <c r="A1290">
        <v>2633</v>
      </c>
      <c r="B1290">
        <v>4</v>
      </c>
      <c r="C1290" t="s">
        <v>9</v>
      </c>
      <c r="D1290" s="30">
        <f t="shared" ca="1" si="20"/>
        <v>42741.591</v>
      </c>
      <c r="E1290" s="28">
        <f ca="1">VALUE(Tabla1[[#This Row],[Fecha]])-INT(Tabla1[[#This Row],[Fecha]])</f>
        <v>0.59100000000034925</v>
      </c>
      <c r="F12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33.299999999999997</v>
      </c>
    </row>
    <row r="1291" spans="1:6" x14ac:dyDescent="0.25">
      <c r="A1291">
        <v>2794</v>
      </c>
      <c r="B1291">
        <v>4</v>
      </c>
      <c r="C1291" t="s">
        <v>9</v>
      </c>
      <c r="D1291" s="30">
        <f t="shared" ca="1" si="20"/>
        <v>42740.65</v>
      </c>
      <c r="E1291" s="28">
        <f ca="1">VALUE(Tabla1[[#This Row],[Fecha]])-INT(Tabla1[[#This Row],[Fecha]])</f>
        <v>0.65000000000145519</v>
      </c>
      <c r="F12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51.6</v>
      </c>
    </row>
    <row r="1292" spans="1:6" x14ac:dyDescent="0.25">
      <c r="A1292">
        <v>7293</v>
      </c>
      <c r="B1292">
        <v>10</v>
      </c>
      <c r="C1292" t="s">
        <v>15</v>
      </c>
      <c r="D1292" s="30">
        <f t="shared" ca="1" si="20"/>
        <v>42738.802000000003</v>
      </c>
      <c r="E1292" s="28">
        <f ca="1">VALUE(Tabla1[[#This Row],[Fecha]])-INT(Tabla1[[#This Row],[Fecha]])</f>
        <v>0.80200000000331784</v>
      </c>
      <c r="F12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1293" spans="1:6" x14ac:dyDescent="0.25">
      <c r="A1293">
        <v>2511</v>
      </c>
      <c r="B1293">
        <v>4</v>
      </c>
      <c r="C1293" t="s">
        <v>9</v>
      </c>
      <c r="D1293" s="30">
        <f t="shared" ca="1" si="20"/>
        <v>42737.561000000002</v>
      </c>
      <c r="E1293" s="28">
        <f ca="1">VALUE(Tabla1[[#This Row],[Fecha]])-INT(Tabla1[[#This Row],[Fecha]])</f>
        <v>0.5610000000015134</v>
      </c>
      <c r="F12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43.4</v>
      </c>
    </row>
    <row r="1294" spans="1:6" x14ac:dyDescent="0.25">
      <c r="A1294">
        <v>7333</v>
      </c>
      <c r="B1294">
        <v>10</v>
      </c>
      <c r="C1294" t="s">
        <v>15</v>
      </c>
      <c r="D1294" s="30">
        <f t="shared" ca="1" si="20"/>
        <v>42742.423999999999</v>
      </c>
      <c r="E1294" s="28">
        <f ca="1">VALUE(Tabla1[[#This Row],[Fecha]])-INT(Tabla1[[#This Row],[Fecha]])</f>
        <v>0.42399999999906868</v>
      </c>
      <c r="F12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7.2</v>
      </c>
    </row>
    <row r="1295" spans="1:6" x14ac:dyDescent="0.25">
      <c r="A1295">
        <v>1194</v>
      </c>
      <c r="B1295">
        <v>2</v>
      </c>
      <c r="C1295" t="s">
        <v>7</v>
      </c>
      <c r="D1295" s="30">
        <f t="shared" ca="1" si="20"/>
        <v>42739.796000000002</v>
      </c>
      <c r="E1295" s="28">
        <f ca="1">VALUE(Tabla1[[#This Row],[Fecha]])-INT(Tabla1[[#This Row],[Fecha]])</f>
        <v>0.79600000000209548</v>
      </c>
      <c r="F12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1296" spans="1:6" x14ac:dyDescent="0.25">
      <c r="A1296">
        <v>5018</v>
      </c>
      <c r="B1296">
        <v>7</v>
      </c>
      <c r="C1296" t="s">
        <v>12</v>
      </c>
      <c r="D1296" s="30">
        <f t="shared" ca="1" si="20"/>
        <v>42739.589</v>
      </c>
      <c r="E1296" s="28">
        <f ca="1">VALUE(Tabla1[[#This Row],[Fecha]])-INT(Tabla1[[#This Row],[Fecha]])</f>
        <v>0.58899999999994179</v>
      </c>
      <c r="F12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50.1</v>
      </c>
    </row>
    <row r="1297" spans="1:6" x14ac:dyDescent="0.25">
      <c r="A1297">
        <v>2118</v>
      </c>
      <c r="B1297">
        <v>3</v>
      </c>
      <c r="C1297" t="s">
        <v>8</v>
      </c>
      <c r="D1297" s="30">
        <f t="shared" ca="1" si="20"/>
        <v>42739.46</v>
      </c>
      <c r="E1297" s="28">
        <f ca="1">VALUE(Tabla1[[#This Row],[Fecha]])-INT(Tabla1[[#This Row],[Fecha]])</f>
        <v>0.45999999999912689</v>
      </c>
      <c r="F12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3.2</v>
      </c>
    </row>
    <row r="1298" spans="1:6" x14ac:dyDescent="0.25">
      <c r="A1298">
        <v>2649</v>
      </c>
      <c r="B1298">
        <v>4</v>
      </c>
      <c r="C1298" t="s">
        <v>9</v>
      </c>
      <c r="D1298" s="30">
        <f t="shared" ca="1" si="20"/>
        <v>42739.415999999997</v>
      </c>
      <c r="E1298" s="28">
        <f ca="1">VALUE(Tabla1[[#This Row],[Fecha]])-INT(Tabla1[[#This Row],[Fecha]])</f>
        <v>0.41599999999743886</v>
      </c>
      <c r="F12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8.6999999999999993</v>
      </c>
    </row>
    <row r="1299" spans="1:6" x14ac:dyDescent="0.25">
      <c r="A1299">
        <v>1170</v>
      </c>
      <c r="B1299">
        <v>2</v>
      </c>
      <c r="C1299" t="s">
        <v>7</v>
      </c>
      <c r="D1299" s="30">
        <f t="shared" ca="1" si="20"/>
        <v>42743.311000000002</v>
      </c>
      <c r="E1299" s="28">
        <f ca="1">VALUE(Tabla1[[#This Row],[Fecha]])-INT(Tabla1[[#This Row],[Fecha]])</f>
        <v>0.3110000000015134</v>
      </c>
      <c r="F12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1300" spans="1:6" x14ac:dyDescent="0.25">
      <c r="A1300">
        <v>1311</v>
      </c>
      <c r="B1300">
        <v>2</v>
      </c>
      <c r="C1300" t="s">
        <v>7</v>
      </c>
      <c r="D1300" s="30">
        <f t="shared" ca="1" si="20"/>
        <v>42739.54</v>
      </c>
      <c r="E1300" s="28">
        <f ca="1">VALUE(Tabla1[[#This Row],[Fecha]])-INT(Tabla1[[#This Row],[Fecha]])</f>
        <v>0.54000000000087311</v>
      </c>
      <c r="F13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8.8000000000000007</v>
      </c>
    </row>
    <row r="1301" spans="1:6" x14ac:dyDescent="0.25">
      <c r="A1301">
        <v>1386</v>
      </c>
      <c r="B1301">
        <v>2</v>
      </c>
      <c r="C1301" t="s">
        <v>7</v>
      </c>
      <c r="D1301" s="30">
        <f t="shared" ca="1" si="20"/>
        <v>42740.54</v>
      </c>
      <c r="E1301" s="28">
        <f ca="1">VALUE(Tabla1[[#This Row],[Fecha]])-INT(Tabla1[[#This Row],[Fecha]])</f>
        <v>0.54000000000087311</v>
      </c>
      <c r="F13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1.8</v>
      </c>
    </row>
    <row r="1302" spans="1:6" x14ac:dyDescent="0.25">
      <c r="A1302">
        <v>881</v>
      </c>
      <c r="B1302">
        <v>2</v>
      </c>
      <c r="C1302" t="s">
        <v>7</v>
      </c>
      <c r="D1302" s="30">
        <f t="shared" ca="1" si="20"/>
        <v>42740.464</v>
      </c>
      <c r="E1302" s="28">
        <f ca="1">VALUE(Tabla1[[#This Row],[Fecha]])-INT(Tabla1[[#This Row],[Fecha]])</f>
        <v>0.46399999999994179</v>
      </c>
      <c r="F13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1303" spans="1:6" x14ac:dyDescent="0.25">
      <c r="A1303">
        <v>2287</v>
      </c>
      <c r="B1303">
        <v>3</v>
      </c>
      <c r="C1303" t="s">
        <v>8</v>
      </c>
      <c r="D1303" s="30">
        <f t="shared" ca="1" si="20"/>
        <v>42743.39</v>
      </c>
      <c r="E1303" s="28">
        <f ca="1">VALUE(Tabla1[[#This Row],[Fecha]])-INT(Tabla1[[#This Row],[Fecha]])</f>
        <v>0.38999999999941792</v>
      </c>
      <c r="F13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14.2</v>
      </c>
    </row>
    <row r="1304" spans="1:6" x14ac:dyDescent="0.25">
      <c r="A1304">
        <v>10428</v>
      </c>
      <c r="B1304">
        <v>14</v>
      </c>
      <c r="C1304" t="s">
        <v>19</v>
      </c>
      <c r="D1304" s="30">
        <f t="shared" ca="1" si="20"/>
        <v>42740.614999999998</v>
      </c>
      <c r="E1304" s="28">
        <f ca="1">VALUE(Tabla1[[#This Row],[Fecha]])-INT(Tabla1[[#This Row],[Fecha]])</f>
        <v>0.61499999999796273</v>
      </c>
      <c r="F13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33.9</v>
      </c>
    </row>
    <row r="1305" spans="1:6" x14ac:dyDescent="0.25">
      <c r="A1305">
        <v>1646</v>
      </c>
      <c r="B1305">
        <v>3</v>
      </c>
      <c r="C1305" t="s">
        <v>8</v>
      </c>
      <c r="D1305" s="30">
        <f t="shared" ca="1" si="20"/>
        <v>42739.73</v>
      </c>
      <c r="E1305" s="28">
        <f ca="1">VALUE(Tabla1[[#This Row],[Fecha]])-INT(Tabla1[[#This Row],[Fecha]])</f>
        <v>0.73000000000320142</v>
      </c>
      <c r="F13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1306" spans="1:6" x14ac:dyDescent="0.25">
      <c r="A1306">
        <v>2217</v>
      </c>
      <c r="B1306">
        <v>3</v>
      </c>
      <c r="C1306" t="s">
        <v>8</v>
      </c>
      <c r="D1306" s="30">
        <f t="shared" ca="1" si="20"/>
        <v>42739.381999999998</v>
      </c>
      <c r="E1306" s="28">
        <f ca="1">VALUE(Tabla1[[#This Row],[Fecha]])-INT(Tabla1[[#This Row],[Fecha]])</f>
        <v>0.38199999999778811</v>
      </c>
      <c r="F13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1307" spans="1:6" x14ac:dyDescent="0.25">
      <c r="A1307">
        <v>2155</v>
      </c>
      <c r="B1307">
        <v>3</v>
      </c>
      <c r="C1307" t="s">
        <v>8</v>
      </c>
      <c r="D1307" s="30">
        <f t="shared" ca="1" si="20"/>
        <v>42740.718999999997</v>
      </c>
      <c r="E1307" s="28">
        <f ca="1">VALUE(Tabla1[[#This Row],[Fecha]])-INT(Tabla1[[#This Row],[Fecha]])</f>
        <v>0.71899999999732245</v>
      </c>
      <c r="F13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1308" spans="1:6" x14ac:dyDescent="0.25">
      <c r="A1308">
        <v>2731</v>
      </c>
      <c r="B1308">
        <v>4</v>
      </c>
      <c r="C1308" t="s">
        <v>9</v>
      </c>
      <c r="D1308" s="30">
        <f t="shared" ca="1" si="20"/>
        <v>42737.317999999999</v>
      </c>
      <c r="E1308" s="28">
        <f ca="1">VALUE(Tabla1[[#This Row],[Fecha]])-INT(Tabla1[[#This Row],[Fecha]])</f>
        <v>0.31799999999930151</v>
      </c>
      <c r="F13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5.3</v>
      </c>
    </row>
    <row r="1309" spans="1:6" x14ac:dyDescent="0.25">
      <c r="A1309">
        <v>8134</v>
      </c>
      <c r="B1309">
        <v>11</v>
      </c>
      <c r="C1309" t="s">
        <v>16</v>
      </c>
      <c r="D1309" s="30">
        <f t="shared" ca="1" si="20"/>
        <v>42738.343999999997</v>
      </c>
      <c r="E1309" s="28">
        <f ca="1">VALUE(Tabla1[[#This Row],[Fecha]])-INT(Tabla1[[#This Row],[Fecha]])</f>
        <v>0.34399999999732245</v>
      </c>
      <c r="F13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12.9</v>
      </c>
    </row>
    <row r="1310" spans="1:6" x14ac:dyDescent="0.25">
      <c r="A1310">
        <v>1815</v>
      </c>
      <c r="B1310">
        <v>3</v>
      </c>
      <c r="C1310" t="s">
        <v>8</v>
      </c>
      <c r="D1310" s="30">
        <f t="shared" ca="1" si="20"/>
        <v>42742.428</v>
      </c>
      <c r="E1310" s="28">
        <f ca="1">VALUE(Tabla1[[#This Row],[Fecha]])-INT(Tabla1[[#This Row],[Fecha]])</f>
        <v>0.42799999999988358</v>
      </c>
      <c r="F13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10.8</v>
      </c>
    </row>
    <row r="1311" spans="1:6" x14ac:dyDescent="0.25">
      <c r="A1311">
        <v>2291</v>
      </c>
      <c r="B1311">
        <v>3</v>
      </c>
      <c r="C1311" t="s">
        <v>8</v>
      </c>
      <c r="D1311" s="30">
        <f t="shared" ca="1" si="20"/>
        <v>42737.646000000001</v>
      </c>
      <c r="E1311" s="28">
        <f ca="1">VALUE(Tabla1[[#This Row],[Fecha]])-INT(Tabla1[[#This Row],[Fecha]])</f>
        <v>0.64600000000064028</v>
      </c>
      <c r="F13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47.5</v>
      </c>
    </row>
    <row r="1312" spans="1:6" x14ac:dyDescent="0.25">
      <c r="A1312">
        <v>6419</v>
      </c>
      <c r="B1312">
        <v>9</v>
      </c>
      <c r="C1312" t="s">
        <v>14</v>
      </c>
      <c r="D1312" s="30">
        <f t="shared" ca="1" si="20"/>
        <v>42741.743000000002</v>
      </c>
      <c r="E1312" s="28">
        <f ca="1">VALUE(Tabla1[[#This Row],[Fecha]])-INT(Tabla1[[#This Row],[Fecha]])</f>
        <v>0.74300000000221189</v>
      </c>
      <c r="F13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1313" spans="1:6" x14ac:dyDescent="0.25">
      <c r="A1313">
        <v>5028</v>
      </c>
      <c r="B1313">
        <v>7</v>
      </c>
      <c r="C1313" t="s">
        <v>12</v>
      </c>
      <c r="D1313" s="30">
        <f t="shared" ca="1" si="20"/>
        <v>42740.436000000002</v>
      </c>
      <c r="E1313" s="28">
        <f ca="1">VALUE(Tabla1[[#This Row],[Fecha]])-INT(Tabla1[[#This Row],[Fecha]])</f>
        <v>0.4360000000015134</v>
      </c>
      <c r="F13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2.8</v>
      </c>
    </row>
    <row r="1314" spans="1:6" x14ac:dyDescent="0.25">
      <c r="A1314">
        <v>2745</v>
      </c>
      <c r="B1314">
        <v>4</v>
      </c>
      <c r="C1314" t="s">
        <v>9</v>
      </c>
      <c r="D1314" s="30">
        <f t="shared" ca="1" si="20"/>
        <v>42743.423000000003</v>
      </c>
      <c r="E1314" s="28">
        <f ca="1">VALUE(Tabla1[[#This Row],[Fecha]])-INT(Tabla1[[#This Row],[Fecha]])</f>
        <v>0.42300000000250293</v>
      </c>
      <c r="F13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10.199999999999999</v>
      </c>
    </row>
    <row r="1315" spans="1:6" x14ac:dyDescent="0.25">
      <c r="A1315">
        <v>5029</v>
      </c>
      <c r="B1315">
        <v>7</v>
      </c>
      <c r="C1315" t="s">
        <v>12</v>
      </c>
      <c r="D1315" s="30">
        <f t="shared" ca="1" si="20"/>
        <v>42737.317999999999</v>
      </c>
      <c r="E1315" s="28">
        <f ca="1">VALUE(Tabla1[[#This Row],[Fecha]])-INT(Tabla1[[#This Row],[Fecha]])</f>
        <v>0.31799999999930151</v>
      </c>
      <c r="F13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1.9</v>
      </c>
    </row>
    <row r="1316" spans="1:6" x14ac:dyDescent="0.25">
      <c r="A1316">
        <v>4977</v>
      </c>
      <c r="B1316">
        <v>7</v>
      </c>
      <c r="C1316" t="s">
        <v>12</v>
      </c>
      <c r="D1316" s="30">
        <f t="shared" ca="1" si="20"/>
        <v>42738.773999999998</v>
      </c>
      <c r="E1316" s="28">
        <f ca="1">VALUE(Tabla1[[#This Row],[Fecha]])-INT(Tabla1[[#This Row],[Fecha]])</f>
        <v>0.77399999999761349</v>
      </c>
      <c r="F13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1317" spans="1:6" x14ac:dyDescent="0.25">
      <c r="A1317">
        <v>7285</v>
      </c>
      <c r="B1317">
        <v>10</v>
      </c>
      <c r="C1317" t="s">
        <v>15</v>
      </c>
      <c r="D1317" s="30">
        <f t="shared" ca="1" si="20"/>
        <v>42737.321000000004</v>
      </c>
      <c r="E1317" s="28">
        <f ca="1">VALUE(Tabla1[[#This Row],[Fecha]])-INT(Tabla1[[#This Row],[Fecha]])</f>
        <v>0.32100000000355067</v>
      </c>
      <c r="F13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2.2000000000000002</v>
      </c>
    </row>
    <row r="1318" spans="1:6" x14ac:dyDescent="0.25">
      <c r="A1318">
        <v>8116</v>
      </c>
      <c r="B1318">
        <v>11</v>
      </c>
      <c r="C1318" t="s">
        <v>16</v>
      </c>
      <c r="D1318" s="30">
        <f t="shared" ca="1" si="20"/>
        <v>42743.587</v>
      </c>
      <c r="E1318" s="28">
        <f ca="1">VALUE(Tabla1[[#This Row],[Fecha]])-INT(Tabla1[[#This Row],[Fecha]])</f>
        <v>0.58699999999953434</v>
      </c>
      <c r="F13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30.5</v>
      </c>
    </row>
    <row r="1319" spans="1:6" x14ac:dyDescent="0.25">
      <c r="A1319">
        <v>2184</v>
      </c>
      <c r="B1319">
        <v>3</v>
      </c>
      <c r="C1319" t="s">
        <v>8</v>
      </c>
      <c r="D1319" s="30">
        <f t="shared" ca="1" si="20"/>
        <v>42743.46</v>
      </c>
      <c r="E1319" s="28">
        <f ca="1">VALUE(Tabla1[[#This Row],[Fecha]])-INT(Tabla1[[#This Row],[Fecha]])</f>
        <v>0.45999999999912689</v>
      </c>
      <c r="F13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7.4</v>
      </c>
    </row>
    <row r="1320" spans="1:6" x14ac:dyDescent="0.25">
      <c r="A1320">
        <v>7272</v>
      </c>
      <c r="B1320">
        <v>10</v>
      </c>
      <c r="C1320" t="s">
        <v>15</v>
      </c>
      <c r="D1320" s="30">
        <f t="shared" ca="1" si="20"/>
        <v>42741.472999999998</v>
      </c>
      <c r="E1320" s="28">
        <f ca="1">VALUE(Tabla1[[#This Row],[Fecha]])-INT(Tabla1[[#This Row],[Fecha]])</f>
        <v>0.47299999999813735</v>
      </c>
      <c r="F13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6.2</v>
      </c>
    </row>
    <row r="1321" spans="1:6" x14ac:dyDescent="0.25">
      <c r="A1321">
        <v>1709</v>
      </c>
      <c r="B1321">
        <v>3</v>
      </c>
      <c r="C1321" t="s">
        <v>8</v>
      </c>
      <c r="D1321" s="30">
        <f t="shared" ca="1" si="20"/>
        <v>42741.601000000002</v>
      </c>
      <c r="E1321" s="28">
        <f ca="1">VALUE(Tabla1[[#This Row],[Fecha]])-INT(Tabla1[[#This Row],[Fecha]])</f>
        <v>0.60100000000238651</v>
      </c>
      <c r="F13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47.3</v>
      </c>
    </row>
    <row r="1322" spans="1:6" x14ac:dyDescent="0.25">
      <c r="A1322">
        <v>827</v>
      </c>
      <c r="B1322">
        <v>2</v>
      </c>
      <c r="C1322" t="s">
        <v>7</v>
      </c>
      <c r="D1322" s="30">
        <f t="shared" ca="1" si="20"/>
        <v>42738.309000000001</v>
      </c>
      <c r="E1322" s="28">
        <f ca="1">VALUE(Tabla1[[#This Row],[Fecha]])-INT(Tabla1[[#This Row],[Fecha]])</f>
        <v>0.30900000000110595</v>
      </c>
      <c r="F13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3.6</v>
      </c>
    </row>
    <row r="1323" spans="1:6" x14ac:dyDescent="0.25">
      <c r="A1323">
        <v>1192</v>
      </c>
      <c r="B1323">
        <v>2</v>
      </c>
      <c r="C1323" t="s">
        <v>7</v>
      </c>
      <c r="D1323" s="30">
        <f t="shared" ca="1" si="20"/>
        <v>42743.819000000003</v>
      </c>
      <c r="E1323" s="28">
        <f ca="1">VALUE(Tabla1[[#This Row],[Fecha]])-INT(Tabla1[[#This Row],[Fecha]])</f>
        <v>0.81900000000314321</v>
      </c>
      <c r="F13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1324" spans="1:6" x14ac:dyDescent="0.25">
      <c r="A1324">
        <v>2104</v>
      </c>
      <c r="B1324">
        <v>3</v>
      </c>
      <c r="C1324" t="s">
        <v>8</v>
      </c>
      <c r="D1324" s="30">
        <f t="shared" ca="1" si="20"/>
        <v>42737.512000000002</v>
      </c>
      <c r="E1324" s="28">
        <f ca="1">VALUE(Tabla1[[#This Row],[Fecha]])-INT(Tabla1[[#This Row],[Fecha]])</f>
        <v>0.51200000000244472</v>
      </c>
      <c r="F13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9.1999999999999993</v>
      </c>
    </row>
    <row r="1325" spans="1:6" x14ac:dyDescent="0.25">
      <c r="A1325">
        <v>1719</v>
      </c>
      <c r="B1325">
        <v>3</v>
      </c>
      <c r="C1325" t="s">
        <v>8</v>
      </c>
      <c r="D1325" s="30">
        <f t="shared" ca="1" si="20"/>
        <v>42738.451000000001</v>
      </c>
      <c r="E1325" s="28">
        <f ca="1">VALUE(Tabla1[[#This Row],[Fecha]])-INT(Tabla1[[#This Row],[Fecha]])</f>
        <v>0.45100000000093132</v>
      </c>
      <c r="F13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2.1</v>
      </c>
    </row>
    <row r="1326" spans="1:6" x14ac:dyDescent="0.25">
      <c r="A1326">
        <v>1896</v>
      </c>
      <c r="B1326">
        <v>3</v>
      </c>
      <c r="C1326" t="s">
        <v>8</v>
      </c>
      <c r="D1326" s="30">
        <f t="shared" ca="1" si="20"/>
        <v>42743.63</v>
      </c>
      <c r="E1326" s="28">
        <f ca="1">VALUE(Tabla1[[#This Row],[Fecha]])-INT(Tabla1[[#This Row],[Fecha]])</f>
        <v>0.62999999999738066</v>
      </c>
      <c r="F13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21.1</v>
      </c>
    </row>
    <row r="1327" spans="1:6" x14ac:dyDescent="0.25">
      <c r="A1327">
        <v>1872</v>
      </c>
      <c r="B1327">
        <v>3</v>
      </c>
      <c r="C1327" t="s">
        <v>8</v>
      </c>
      <c r="D1327" s="30">
        <f t="shared" ca="1" si="20"/>
        <v>42738.533000000003</v>
      </c>
      <c r="E1327" s="28">
        <f ca="1">VALUE(Tabla1[[#This Row],[Fecha]])-INT(Tabla1[[#This Row],[Fecha]])</f>
        <v>0.53300000000308501</v>
      </c>
      <c r="F13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9.8000000000000007</v>
      </c>
    </row>
    <row r="1328" spans="1:6" x14ac:dyDescent="0.25">
      <c r="A1328">
        <v>991</v>
      </c>
      <c r="B1328">
        <v>2</v>
      </c>
      <c r="C1328" t="s">
        <v>7</v>
      </c>
      <c r="D1328" s="30">
        <f t="shared" ca="1" si="20"/>
        <v>42737.557000000001</v>
      </c>
      <c r="E1328" s="28">
        <f ca="1">VALUE(Tabla1[[#This Row],[Fecha]])-INT(Tabla1[[#This Row],[Fecha]])</f>
        <v>0.55700000000069849</v>
      </c>
      <c r="F13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49.8</v>
      </c>
    </row>
    <row r="1329" spans="1:6" x14ac:dyDescent="0.25">
      <c r="A1329">
        <v>2152</v>
      </c>
      <c r="B1329">
        <v>3</v>
      </c>
      <c r="C1329" t="s">
        <v>8</v>
      </c>
      <c r="D1329" s="30">
        <f t="shared" ca="1" si="20"/>
        <v>42738.370999999999</v>
      </c>
      <c r="E1329" s="28">
        <f ca="1">VALUE(Tabla1[[#This Row],[Fecha]])-INT(Tabla1[[#This Row],[Fecha]])</f>
        <v>0.37099999999918509</v>
      </c>
      <c r="F13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1330" spans="1:6" x14ac:dyDescent="0.25">
      <c r="A1330">
        <v>1220</v>
      </c>
      <c r="B1330">
        <v>2</v>
      </c>
      <c r="C1330" t="s">
        <v>7</v>
      </c>
      <c r="D1330" s="30">
        <f t="shared" ca="1" si="20"/>
        <v>42740.656999999999</v>
      </c>
      <c r="E1330" s="28">
        <f ca="1">VALUE(Tabla1[[#This Row],[Fecha]])-INT(Tabla1[[#This Row],[Fecha]])</f>
        <v>0.6569999999992433</v>
      </c>
      <c r="F13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48</v>
      </c>
    </row>
    <row r="1331" spans="1:6" x14ac:dyDescent="0.25">
      <c r="A1331">
        <v>2508</v>
      </c>
      <c r="B1331">
        <v>4</v>
      </c>
      <c r="C1331" t="s">
        <v>9</v>
      </c>
      <c r="D1331" s="30">
        <f t="shared" ca="1" si="20"/>
        <v>42740.6</v>
      </c>
      <c r="E1331" s="28">
        <f ca="1">VALUE(Tabla1[[#This Row],[Fecha]])-INT(Tabla1[[#This Row],[Fecha]])</f>
        <v>0.59999999999854481</v>
      </c>
      <c r="F13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31.6</v>
      </c>
    </row>
    <row r="1332" spans="1:6" x14ac:dyDescent="0.25">
      <c r="A1332">
        <v>2142</v>
      </c>
      <c r="B1332">
        <v>3</v>
      </c>
      <c r="C1332" t="s">
        <v>8</v>
      </c>
      <c r="D1332" s="30">
        <f t="shared" ca="1" si="20"/>
        <v>42739.387999999999</v>
      </c>
      <c r="E1332" s="28">
        <f ca="1">VALUE(Tabla1[[#This Row],[Fecha]])-INT(Tabla1[[#This Row],[Fecha]])</f>
        <v>0.38799999999901047</v>
      </c>
      <c r="F13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1333" spans="1:6" x14ac:dyDescent="0.25">
      <c r="A1333">
        <v>2766</v>
      </c>
      <c r="B1333">
        <v>4</v>
      </c>
      <c r="C1333" t="s">
        <v>9</v>
      </c>
      <c r="D1333" s="30">
        <f t="shared" ca="1" si="20"/>
        <v>42738.328999999998</v>
      </c>
      <c r="E1333" s="28">
        <f ca="1">VALUE(Tabla1[[#This Row],[Fecha]])-INT(Tabla1[[#This Row],[Fecha]])</f>
        <v>0.32899999999790452</v>
      </c>
      <c r="F13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13.5</v>
      </c>
    </row>
    <row r="1334" spans="1:6" x14ac:dyDescent="0.25">
      <c r="A1334">
        <v>7323</v>
      </c>
      <c r="B1334">
        <v>10</v>
      </c>
      <c r="C1334" t="s">
        <v>15</v>
      </c>
      <c r="D1334" s="30">
        <f t="shared" ca="1" si="20"/>
        <v>42742.792000000001</v>
      </c>
      <c r="E1334" s="28">
        <f ca="1">VALUE(Tabla1[[#This Row],[Fecha]])-INT(Tabla1[[#This Row],[Fecha]])</f>
        <v>0.79200000000128057</v>
      </c>
      <c r="F13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335" spans="1:6" x14ac:dyDescent="0.25">
      <c r="A1335">
        <v>8823</v>
      </c>
      <c r="B1335">
        <v>12</v>
      </c>
      <c r="C1335" t="s">
        <v>17</v>
      </c>
      <c r="D1335" s="30">
        <f t="shared" ca="1" si="20"/>
        <v>42739.796000000002</v>
      </c>
      <c r="E1335" s="28">
        <f ca="1">VALUE(Tabla1[[#This Row],[Fecha]])-INT(Tabla1[[#This Row],[Fecha]])</f>
        <v>0.79600000000209548</v>
      </c>
      <c r="F13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1336" spans="1:6" x14ac:dyDescent="0.25">
      <c r="A1336">
        <v>2822</v>
      </c>
      <c r="B1336">
        <v>4</v>
      </c>
      <c r="C1336" t="s">
        <v>9</v>
      </c>
      <c r="D1336" s="30">
        <f t="shared" ca="1" si="20"/>
        <v>42741.716</v>
      </c>
      <c r="E1336" s="28">
        <f ca="1">VALUE(Tabla1[[#This Row],[Fecha]])-INT(Tabla1[[#This Row],[Fecha]])</f>
        <v>0.71600000000034925</v>
      </c>
      <c r="F13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1337" spans="1:6" x14ac:dyDescent="0.25">
      <c r="A1337">
        <v>925</v>
      </c>
      <c r="B1337">
        <v>2</v>
      </c>
      <c r="C1337" t="s">
        <v>7</v>
      </c>
      <c r="D1337" s="30">
        <f t="shared" ca="1" si="20"/>
        <v>42738.794999999998</v>
      </c>
      <c r="E1337" s="28">
        <f ca="1">VALUE(Tabla1[[#This Row],[Fecha]])-INT(Tabla1[[#This Row],[Fecha]])</f>
        <v>0.79499999999825377</v>
      </c>
      <c r="F13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338" spans="1:6" x14ac:dyDescent="0.25">
      <c r="A1338">
        <v>1264</v>
      </c>
      <c r="B1338">
        <v>2</v>
      </c>
      <c r="C1338" t="s">
        <v>7</v>
      </c>
      <c r="D1338" s="30">
        <f t="shared" ca="1" si="20"/>
        <v>42738.49</v>
      </c>
      <c r="E1338" s="28">
        <f ca="1">VALUE(Tabla1[[#This Row],[Fecha]])-INT(Tabla1[[#This Row],[Fecha]])</f>
        <v>0.48999999999796273</v>
      </c>
      <c r="F13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1.9</v>
      </c>
    </row>
    <row r="1339" spans="1:6" x14ac:dyDescent="0.25">
      <c r="A1339">
        <v>2233</v>
      </c>
      <c r="B1339">
        <v>3</v>
      </c>
      <c r="C1339" t="s">
        <v>8</v>
      </c>
      <c r="D1339" s="30">
        <f t="shared" ca="1" si="20"/>
        <v>42739.63</v>
      </c>
      <c r="E1339" s="28">
        <f ca="1">VALUE(Tabla1[[#This Row],[Fecha]])-INT(Tabla1[[#This Row],[Fecha]])</f>
        <v>0.62999999999738066</v>
      </c>
      <c r="F13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23.2</v>
      </c>
    </row>
    <row r="1340" spans="1:6" x14ac:dyDescent="0.25">
      <c r="A1340">
        <v>2679</v>
      </c>
      <c r="B1340">
        <v>4</v>
      </c>
      <c r="C1340" t="s">
        <v>9</v>
      </c>
      <c r="D1340" s="30">
        <f t="shared" ca="1" si="20"/>
        <v>42741.495000000003</v>
      </c>
      <c r="E1340" s="28">
        <f ca="1">VALUE(Tabla1[[#This Row],[Fecha]])-INT(Tabla1[[#This Row],[Fecha]])</f>
        <v>0.49500000000261934</v>
      </c>
      <c r="F13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3.9</v>
      </c>
    </row>
    <row r="1341" spans="1:6" x14ac:dyDescent="0.25">
      <c r="A1341">
        <v>1950</v>
      </c>
      <c r="B1341">
        <v>3</v>
      </c>
      <c r="C1341" t="s">
        <v>8</v>
      </c>
      <c r="D1341" s="30">
        <f t="shared" ca="1" si="20"/>
        <v>42741.754000000001</v>
      </c>
      <c r="E1341" s="28">
        <f ca="1">VALUE(Tabla1[[#This Row],[Fecha]])-INT(Tabla1[[#This Row],[Fecha]])</f>
        <v>0.75400000000081491</v>
      </c>
      <c r="F13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1342" spans="1:6" x14ac:dyDescent="0.25">
      <c r="A1342">
        <v>5023</v>
      </c>
      <c r="B1342">
        <v>7</v>
      </c>
      <c r="C1342" t="s">
        <v>12</v>
      </c>
      <c r="D1342" s="30">
        <f t="shared" ca="1" si="20"/>
        <v>42741.413</v>
      </c>
      <c r="E1342" s="28">
        <f ca="1">VALUE(Tabla1[[#This Row],[Fecha]])-INT(Tabla1[[#This Row],[Fecha]])</f>
        <v>0.41300000000046566</v>
      </c>
      <c r="F13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14.1</v>
      </c>
    </row>
    <row r="1343" spans="1:6" x14ac:dyDescent="0.25">
      <c r="A1343">
        <v>2102</v>
      </c>
      <c r="B1343">
        <v>3</v>
      </c>
      <c r="C1343" t="s">
        <v>8</v>
      </c>
      <c r="D1343" s="30">
        <f t="shared" ca="1" si="20"/>
        <v>42742.707999999999</v>
      </c>
      <c r="E1343" s="28">
        <f ca="1">VALUE(Tabla1[[#This Row],[Fecha]])-INT(Tabla1[[#This Row],[Fecha]])</f>
        <v>0.70799999999871943</v>
      </c>
      <c r="F13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1344" spans="1:6" x14ac:dyDescent="0.25">
      <c r="A1344">
        <v>7449</v>
      </c>
      <c r="B1344">
        <v>10</v>
      </c>
      <c r="C1344" t="s">
        <v>15</v>
      </c>
      <c r="D1344" s="30">
        <f t="shared" ca="1" si="20"/>
        <v>42739.817000000003</v>
      </c>
      <c r="E1344" s="28">
        <f ca="1">VALUE(Tabla1[[#This Row],[Fecha]])-INT(Tabla1[[#This Row],[Fecha]])</f>
        <v>0.81700000000273576</v>
      </c>
      <c r="F13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1345" spans="1:6" x14ac:dyDescent="0.25">
      <c r="A1345">
        <v>10426</v>
      </c>
      <c r="B1345">
        <v>14</v>
      </c>
      <c r="C1345" t="s">
        <v>19</v>
      </c>
      <c r="D1345" s="30">
        <f t="shared" ca="1" si="20"/>
        <v>42742.773000000001</v>
      </c>
      <c r="E1345" s="28">
        <f ca="1">VALUE(Tabla1[[#This Row],[Fecha]])-INT(Tabla1[[#This Row],[Fecha]])</f>
        <v>0.77300000000104774</v>
      </c>
      <c r="F13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346" spans="1:6" x14ac:dyDescent="0.25">
      <c r="A1346">
        <v>2040</v>
      </c>
      <c r="B1346">
        <v>3</v>
      </c>
      <c r="C1346" t="s">
        <v>8</v>
      </c>
      <c r="D1346" s="30">
        <f t="shared" ca="1" si="20"/>
        <v>42737.360999999997</v>
      </c>
      <c r="E1346" s="28">
        <f ca="1">VALUE(Tabla1[[#This Row],[Fecha]])-INT(Tabla1[[#This Row],[Fecha]])</f>
        <v>0.36099999999714782</v>
      </c>
      <c r="F13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16.399999999999999</v>
      </c>
    </row>
    <row r="1347" spans="1:6" x14ac:dyDescent="0.25">
      <c r="A1347">
        <v>2737</v>
      </c>
      <c r="B1347">
        <v>4</v>
      </c>
      <c r="C1347" t="s">
        <v>9</v>
      </c>
      <c r="D1347" s="30">
        <f t="shared" ca="1" si="20"/>
        <v>42739.697999999997</v>
      </c>
      <c r="E1347" s="28">
        <f ca="1">VALUE(Tabla1[[#This Row],[Fecha]])-INT(Tabla1[[#This Row],[Fecha]])</f>
        <v>0.69799999999668216</v>
      </c>
      <c r="F13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1348" spans="1:6" x14ac:dyDescent="0.25">
      <c r="A1348">
        <v>958</v>
      </c>
      <c r="B1348">
        <v>2</v>
      </c>
      <c r="C1348" t="s">
        <v>7</v>
      </c>
      <c r="D1348" s="30">
        <f t="shared" ref="D1348:D1411" ca="1" si="21">RANDBETWEEN($K$5,$L$5)+(RANDBETWEEN($K$8*1000,$L$8*1000)/1000)</f>
        <v>42742.491999999998</v>
      </c>
      <c r="E1348" s="28">
        <f ca="1">VALUE(Tabla1[[#This Row],[Fecha]])-INT(Tabla1[[#This Row],[Fecha]])</f>
        <v>0.49199999999837019</v>
      </c>
      <c r="F13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1.7</v>
      </c>
    </row>
    <row r="1349" spans="1:6" x14ac:dyDescent="0.25">
      <c r="A1349">
        <v>2515</v>
      </c>
      <c r="B1349">
        <v>4</v>
      </c>
      <c r="C1349" t="s">
        <v>9</v>
      </c>
      <c r="D1349" s="30">
        <f t="shared" ca="1" si="21"/>
        <v>42738.750999999997</v>
      </c>
      <c r="E1349" s="28">
        <f ca="1">VALUE(Tabla1[[#This Row],[Fecha]])-INT(Tabla1[[#This Row],[Fecha]])</f>
        <v>0.75099999999656575</v>
      </c>
      <c r="F13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350" spans="1:6" x14ac:dyDescent="0.25">
      <c r="A1350">
        <v>2518</v>
      </c>
      <c r="B1350">
        <v>4</v>
      </c>
      <c r="C1350" t="s">
        <v>9</v>
      </c>
      <c r="D1350" s="30">
        <f t="shared" ca="1" si="21"/>
        <v>42737.813000000002</v>
      </c>
      <c r="E1350" s="28">
        <f ca="1">VALUE(Tabla1[[#This Row],[Fecha]])-INT(Tabla1[[#This Row],[Fecha]])</f>
        <v>0.81300000000192085</v>
      </c>
      <c r="F13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1351" spans="1:6" x14ac:dyDescent="0.25">
      <c r="A1351">
        <v>4927</v>
      </c>
      <c r="B1351">
        <v>7</v>
      </c>
      <c r="C1351" t="s">
        <v>12</v>
      </c>
      <c r="D1351" s="30">
        <f t="shared" ca="1" si="21"/>
        <v>42739.296000000002</v>
      </c>
      <c r="E1351" s="28">
        <f ca="1">VALUE(Tabla1[[#This Row],[Fecha]])-INT(Tabla1[[#This Row],[Fecha]])</f>
        <v>0.29600000000209548</v>
      </c>
      <c r="F13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1.1000000000000001</v>
      </c>
    </row>
    <row r="1352" spans="1:6" x14ac:dyDescent="0.25">
      <c r="A1352">
        <v>4922</v>
      </c>
      <c r="B1352">
        <v>7</v>
      </c>
      <c r="C1352" t="s">
        <v>12</v>
      </c>
      <c r="D1352" s="30">
        <f t="shared" ca="1" si="21"/>
        <v>42738.576000000001</v>
      </c>
      <c r="E1352" s="28">
        <f ca="1">VALUE(Tabla1[[#This Row],[Fecha]])-INT(Tabla1[[#This Row],[Fecha]])</f>
        <v>0.57600000000093132</v>
      </c>
      <c r="F13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21.9</v>
      </c>
    </row>
    <row r="1353" spans="1:6" x14ac:dyDescent="0.25">
      <c r="A1353">
        <v>1643</v>
      </c>
      <c r="B1353">
        <v>3</v>
      </c>
      <c r="C1353" t="s">
        <v>8</v>
      </c>
      <c r="D1353" s="30">
        <f t="shared" ca="1" si="21"/>
        <v>42743.580999999998</v>
      </c>
      <c r="E1353" s="28">
        <f ca="1">VALUE(Tabla1[[#This Row],[Fecha]])-INT(Tabla1[[#This Row],[Fecha]])</f>
        <v>0.58099999999831198</v>
      </c>
      <c r="F13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23</v>
      </c>
    </row>
    <row r="1354" spans="1:6" x14ac:dyDescent="0.25">
      <c r="A1354">
        <v>993</v>
      </c>
      <c r="B1354">
        <v>2</v>
      </c>
      <c r="C1354" t="s">
        <v>7</v>
      </c>
      <c r="D1354" s="30">
        <f t="shared" ca="1" si="21"/>
        <v>42742.826000000001</v>
      </c>
      <c r="E1354" s="28">
        <f ca="1">VALUE(Tabla1[[#This Row],[Fecha]])-INT(Tabla1[[#This Row],[Fecha]])</f>
        <v>0.82600000000093132</v>
      </c>
      <c r="F13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1355" spans="1:6" x14ac:dyDescent="0.25">
      <c r="A1355">
        <v>8130</v>
      </c>
      <c r="B1355">
        <v>11</v>
      </c>
      <c r="C1355" t="s">
        <v>16</v>
      </c>
      <c r="D1355" s="30">
        <f t="shared" ca="1" si="21"/>
        <v>42739.302000000003</v>
      </c>
      <c r="E1355" s="28">
        <f ca="1">VALUE(Tabla1[[#This Row],[Fecha]])-INT(Tabla1[[#This Row],[Fecha]])</f>
        <v>0.30200000000331784</v>
      </c>
      <c r="F13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9.5</v>
      </c>
    </row>
    <row r="1356" spans="1:6" x14ac:dyDescent="0.25">
      <c r="A1356">
        <v>1035</v>
      </c>
      <c r="B1356">
        <v>2</v>
      </c>
      <c r="C1356" t="s">
        <v>7</v>
      </c>
      <c r="D1356" s="30">
        <f t="shared" ca="1" si="21"/>
        <v>42742.733999999997</v>
      </c>
      <c r="E1356" s="28">
        <f ca="1">VALUE(Tabla1[[#This Row],[Fecha]])-INT(Tabla1[[#This Row],[Fecha]])</f>
        <v>0.73399999999674037</v>
      </c>
      <c r="F13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1357" spans="1:6" x14ac:dyDescent="0.25">
      <c r="A1357">
        <v>1138</v>
      </c>
      <c r="B1357">
        <v>2</v>
      </c>
      <c r="C1357" t="s">
        <v>7</v>
      </c>
      <c r="D1357" s="30">
        <f t="shared" ca="1" si="21"/>
        <v>42740.516000000003</v>
      </c>
      <c r="E1357" s="28">
        <f ca="1">VALUE(Tabla1[[#This Row],[Fecha]])-INT(Tabla1[[#This Row],[Fecha]])</f>
        <v>0.51600000000325963</v>
      </c>
      <c r="F13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10.4</v>
      </c>
    </row>
    <row r="1358" spans="1:6" x14ac:dyDescent="0.25">
      <c r="A1358">
        <v>2031</v>
      </c>
      <c r="B1358">
        <v>3</v>
      </c>
      <c r="C1358" t="s">
        <v>8</v>
      </c>
      <c r="D1358" s="30">
        <f t="shared" ca="1" si="21"/>
        <v>42738.491000000002</v>
      </c>
      <c r="E1358" s="28">
        <f ca="1">VALUE(Tabla1[[#This Row],[Fecha]])-INT(Tabla1[[#This Row],[Fecha]])</f>
        <v>0.49100000000180444</v>
      </c>
      <c r="F13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7.2</v>
      </c>
    </row>
    <row r="1359" spans="1:6" x14ac:dyDescent="0.25">
      <c r="A1359">
        <v>8828</v>
      </c>
      <c r="B1359">
        <v>12</v>
      </c>
      <c r="C1359" t="s">
        <v>17</v>
      </c>
      <c r="D1359" s="30">
        <f t="shared" ca="1" si="21"/>
        <v>42738.406999999999</v>
      </c>
      <c r="E1359" s="28">
        <f ca="1">VALUE(Tabla1[[#This Row],[Fecha]])-INT(Tabla1[[#This Row],[Fecha]])</f>
        <v>0.4069999999992433</v>
      </c>
      <c r="F13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1360" spans="1:6" x14ac:dyDescent="0.25">
      <c r="A1360">
        <v>858</v>
      </c>
      <c r="B1360">
        <v>2</v>
      </c>
      <c r="C1360" t="s">
        <v>7</v>
      </c>
      <c r="D1360" s="30">
        <f t="shared" ca="1" si="21"/>
        <v>42743.822</v>
      </c>
      <c r="E1360" s="28">
        <f ca="1">VALUE(Tabla1[[#This Row],[Fecha]])-INT(Tabla1[[#This Row],[Fecha]])</f>
        <v>0.82200000000011642</v>
      </c>
      <c r="F13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1361" spans="1:6" x14ac:dyDescent="0.25">
      <c r="A1361">
        <v>12032</v>
      </c>
      <c r="B1361">
        <v>16</v>
      </c>
      <c r="C1361" t="s">
        <v>21</v>
      </c>
      <c r="D1361" s="30">
        <f t="shared" ca="1" si="21"/>
        <v>42742.642999999996</v>
      </c>
      <c r="E1361" s="28">
        <f ca="1">VALUE(Tabla1[[#This Row],[Fecha]])-INT(Tabla1[[#This Row],[Fecha]])</f>
        <v>0.64299999999639113</v>
      </c>
      <c r="F13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12.4</v>
      </c>
    </row>
    <row r="1362" spans="1:6" x14ac:dyDescent="0.25">
      <c r="A1362">
        <v>2499</v>
      </c>
      <c r="B1362">
        <v>4</v>
      </c>
      <c r="C1362" t="s">
        <v>9</v>
      </c>
      <c r="D1362" s="30">
        <f t="shared" ca="1" si="21"/>
        <v>42737.544000000002</v>
      </c>
      <c r="E1362" s="28">
        <f ca="1">VALUE(Tabla1[[#This Row],[Fecha]])-INT(Tabla1[[#This Row],[Fecha]])</f>
        <v>0.54400000000168802</v>
      </c>
      <c r="F13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48.3</v>
      </c>
    </row>
    <row r="1363" spans="1:6" x14ac:dyDescent="0.25">
      <c r="A1363">
        <v>2135</v>
      </c>
      <c r="B1363">
        <v>3</v>
      </c>
      <c r="C1363" t="s">
        <v>8</v>
      </c>
      <c r="D1363" s="30">
        <f t="shared" ca="1" si="21"/>
        <v>42741.714999999997</v>
      </c>
      <c r="E1363" s="28">
        <f ca="1">VALUE(Tabla1[[#This Row],[Fecha]])-INT(Tabla1[[#This Row],[Fecha]])</f>
        <v>0.71499999999650754</v>
      </c>
      <c r="F13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1364" spans="1:6" x14ac:dyDescent="0.25">
      <c r="A1364">
        <v>2796</v>
      </c>
      <c r="B1364">
        <v>4</v>
      </c>
      <c r="C1364" t="s">
        <v>9</v>
      </c>
      <c r="D1364" s="30">
        <f t="shared" ca="1" si="21"/>
        <v>42742.436000000002</v>
      </c>
      <c r="E1364" s="28">
        <f ca="1">VALUE(Tabla1[[#This Row],[Fecha]])-INT(Tabla1[[#This Row],[Fecha]])</f>
        <v>0.4360000000015134</v>
      </c>
      <c r="F13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4.3</v>
      </c>
    </row>
    <row r="1365" spans="1:6" x14ac:dyDescent="0.25">
      <c r="A1365">
        <v>2343</v>
      </c>
      <c r="B1365">
        <v>3</v>
      </c>
      <c r="C1365" t="s">
        <v>8</v>
      </c>
      <c r="D1365" s="30">
        <f t="shared" ca="1" si="21"/>
        <v>42743.561999999998</v>
      </c>
      <c r="E1365" s="28">
        <f ca="1">VALUE(Tabla1[[#This Row],[Fecha]])-INT(Tabla1[[#This Row],[Fecha]])</f>
        <v>0.56199999999807915</v>
      </c>
      <c r="F13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16.399999999999999</v>
      </c>
    </row>
    <row r="1366" spans="1:6" x14ac:dyDescent="0.25">
      <c r="A1366">
        <v>1764</v>
      </c>
      <c r="B1366">
        <v>3</v>
      </c>
      <c r="C1366" t="s">
        <v>8</v>
      </c>
      <c r="D1366" s="30">
        <f t="shared" ca="1" si="21"/>
        <v>42741.760000000002</v>
      </c>
      <c r="E1366" s="28">
        <f ca="1">VALUE(Tabla1[[#This Row],[Fecha]])-INT(Tabla1[[#This Row],[Fecha]])</f>
        <v>0.76000000000203727</v>
      </c>
      <c r="F13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1367" spans="1:6" x14ac:dyDescent="0.25">
      <c r="A1367">
        <v>862</v>
      </c>
      <c r="B1367">
        <v>2</v>
      </c>
      <c r="C1367" t="s">
        <v>7</v>
      </c>
      <c r="D1367" s="30">
        <f t="shared" ca="1" si="21"/>
        <v>42738.525999999998</v>
      </c>
      <c r="E1367" s="28">
        <f ca="1">VALUE(Tabla1[[#This Row],[Fecha]])-INT(Tabla1[[#This Row],[Fecha]])</f>
        <v>0.52599999999802094</v>
      </c>
      <c r="F13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6.6</v>
      </c>
    </row>
    <row r="1368" spans="1:6" x14ac:dyDescent="0.25">
      <c r="A1368">
        <v>1757</v>
      </c>
      <c r="B1368">
        <v>3</v>
      </c>
      <c r="C1368" t="s">
        <v>8</v>
      </c>
      <c r="D1368" s="30">
        <f t="shared" ca="1" si="21"/>
        <v>42743.398999999998</v>
      </c>
      <c r="E1368" s="28">
        <f ca="1">VALUE(Tabla1[[#This Row],[Fecha]])-INT(Tabla1[[#This Row],[Fecha]])</f>
        <v>0.39899999999761349</v>
      </c>
      <c r="F13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14.6</v>
      </c>
    </row>
    <row r="1369" spans="1:6" x14ac:dyDescent="0.25">
      <c r="A1369">
        <v>2682</v>
      </c>
      <c r="B1369">
        <v>4</v>
      </c>
      <c r="C1369" t="s">
        <v>9</v>
      </c>
      <c r="D1369" s="30">
        <f t="shared" ca="1" si="21"/>
        <v>42737.296000000002</v>
      </c>
      <c r="E1369" s="28">
        <f ca="1">VALUE(Tabla1[[#This Row],[Fecha]])-INT(Tabla1[[#This Row],[Fecha]])</f>
        <v>0.29600000000209548</v>
      </c>
      <c r="F13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1370" spans="1:6" x14ac:dyDescent="0.25">
      <c r="A1370">
        <v>842</v>
      </c>
      <c r="B1370">
        <v>2</v>
      </c>
      <c r="C1370" t="s">
        <v>7</v>
      </c>
      <c r="D1370" s="30">
        <f t="shared" ca="1" si="21"/>
        <v>42743.627999999997</v>
      </c>
      <c r="E1370" s="28">
        <f ca="1">VALUE(Tabla1[[#This Row],[Fecha]])-INT(Tabla1[[#This Row],[Fecha]])</f>
        <v>0.6279999999969732</v>
      </c>
      <c r="F13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1371" spans="1:6" x14ac:dyDescent="0.25">
      <c r="A1371">
        <v>2471</v>
      </c>
      <c r="B1371">
        <v>4</v>
      </c>
      <c r="C1371" t="s">
        <v>9</v>
      </c>
      <c r="D1371" s="30">
        <f t="shared" ca="1" si="21"/>
        <v>42743.375999999997</v>
      </c>
      <c r="E1371" s="28">
        <f ca="1">VALUE(Tabla1[[#This Row],[Fecha]])-INT(Tabla1[[#This Row],[Fecha]])</f>
        <v>0.37599999999656575</v>
      </c>
      <c r="F13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1372" spans="1:6" x14ac:dyDescent="0.25">
      <c r="A1372">
        <v>1066</v>
      </c>
      <c r="B1372">
        <v>2</v>
      </c>
      <c r="C1372" t="s">
        <v>7</v>
      </c>
      <c r="D1372" s="30">
        <f t="shared" ca="1" si="21"/>
        <v>42740.296000000002</v>
      </c>
      <c r="E1372" s="28">
        <f ca="1">VALUE(Tabla1[[#This Row],[Fecha]])-INT(Tabla1[[#This Row],[Fecha]])</f>
        <v>0.29600000000209548</v>
      </c>
      <c r="F13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12.4</v>
      </c>
    </row>
    <row r="1373" spans="1:6" x14ac:dyDescent="0.25">
      <c r="A1373">
        <v>15203</v>
      </c>
      <c r="B1373">
        <v>20</v>
      </c>
      <c r="C1373" t="s">
        <v>25</v>
      </c>
      <c r="D1373" s="30">
        <f t="shared" ca="1" si="21"/>
        <v>42740.726999999999</v>
      </c>
      <c r="E1373" s="28">
        <f ca="1">VALUE(Tabla1[[#This Row],[Fecha]])-INT(Tabla1[[#This Row],[Fecha]])</f>
        <v>0.72699999999895226</v>
      </c>
      <c r="F13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1374" spans="1:6" x14ac:dyDescent="0.25">
      <c r="A1374">
        <v>1121</v>
      </c>
      <c r="B1374">
        <v>2</v>
      </c>
      <c r="C1374" t="s">
        <v>7</v>
      </c>
      <c r="D1374" s="30">
        <f t="shared" ca="1" si="21"/>
        <v>42742.525000000001</v>
      </c>
      <c r="E1374" s="28">
        <f ca="1">VALUE(Tabla1[[#This Row],[Fecha]])-INT(Tabla1[[#This Row],[Fecha]])</f>
        <v>0.52500000000145519</v>
      </c>
      <c r="F13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9.8000000000000007</v>
      </c>
    </row>
    <row r="1375" spans="1:6" x14ac:dyDescent="0.25">
      <c r="A1375">
        <v>11218</v>
      </c>
      <c r="B1375">
        <v>15</v>
      </c>
      <c r="C1375" t="s">
        <v>20</v>
      </c>
      <c r="D1375" s="30">
        <f t="shared" ca="1" si="21"/>
        <v>42743.571000000004</v>
      </c>
      <c r="E1375" s="28">
        <f ca="1">VALUE(Tabla1[[#This Row],[Fecha]])-INT(Tabla1[[#This Row],[Fecha]])</f>
        <v>0.57100000000355067</v>
      </c>
      <c r="F13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48.1</v>
      </c>
    </row>
    <row r="1376" spans="1:6" x14ac:dyDescent="0.25">
      <c r="A1376">
        <v>1023</v>
      </c>
      <c r="B1376">
        <v>2</v>
      </c>
      <c r="C1376" t="s">
        <v>7</v>
      </c>
      <c r="D1376" s="30">
        <f t="shared" ca="1" si="21"/>
        <v>42737.625999999997</v>
      </c>
      <c r="E1376" s="28">
        <f ca="1">VALUE(Tabla1[[#This Row],[Fecha]])-INT(Tabla1[[#This Row],[Fecha]])</f>
        <v>0.62599999999656575</v>
      </c>
      <c r="F13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13.5</v>
      </c>
    </row>
    <row r="1377" spans="1:6" x14ac:dyDescent="0.25">
      <c r="A1377">
        <v>2186</v>
      </c>
      <c r="B1377">
        <v>3</v>
      </c>
      <c r="C1377" t="s">
        <v>8</v>
      </c>
      <c r="D1377" s="30">
        <f t="shared" ca="1" si="21"/>
        <v>42742.656000000003</v>
      </c>
      <c r="E1377" s="28">
        <f ca="1">VALUE(Tabla1[[#This Row],[Fecha]])-INT(Tabla1[[#This Row],[Fecha]])</f>
        <v>0.65600000000267755</v>
      </c>
      <c r="F13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45.3</v>
      </c>
    </row>
    <row r="1378" spans="1:6" x14ac:dyDescent="0.25">
      <c r="A1378">
        <v>2398</v>
      </c>
      <c r="B1378">
        <v>3</v>
      </c>
      <c r="C1378" t="s">
        <v>8</v>
      </c>
      <c r="D1378" s="30">
        <f t="shared" ca="1" si="21"/>
        <v>42743.442999999999</v>
      </c>
      <c r="E1378" s="28">
        <f ca="1">VALUE(Tabla1[[#This Row],[Fecha]])-INT(Tabla1[[#This Row],[Fecha]])</f>
        <v>0.44299999999930151</v>
      </c>
      <c r="F13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5.8</v>
      </c>
    </row>
    <row r="1379" spans="1:6" x14ac:dyDescent="0.25">
      <c r="A1379">
        <v>2736</v>
      </c>
      <c r="B1379">
        <v>4</v>
      </c>
      <c r="C1379" t="s">
        <v>9</v>
      </c>
      <c r="D1379" s="30">
        <f t="shared" ca="1" si="21"/>
        <v>42740.396999999997</v>
      </c>
      <c r="E1379" s="28">
        <f ca="1">VALUE(Tabla1[[#This Row],[Fecha]])-INT(Tabla1[[#This Row],[Fecha]])</f>
        <v>0.39699999999720603</v>
      </c>
      <c r="F13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1380" spans="1:6" x14ac:dyDescent="0.25">
      <c r="A1380">
        <v>2792</v>
      </c>
      <c r="B1380">
        <v>4</v>
      </c>
      <c r="C1380" t="s">
        <v>9</v>
      </c>
      <c r="D1380" s="30">
        <f t="shared" ca="1" si="21"/>
        <v>42743.775000000001</v>
      </c>
      <c r="E1380" s="28">
        <f ca="1">VALUE(Tabla1[[#This Row],[Fecha]])-INT(Tabla1[[#This Row],[Fecha]])</f>
        <v>0.77500000000145519</v>
      </c>
      <c r="F13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1381" spans="1:6" x14ac:dyDescent="0.25">
      <c r="A1381">
        <v>2158</v>
      </c>
      <c r="B1381">
        <v>3</v>
      </c>
      <c r="C1381" t="s">
        <v>8</v>
      </c>
      <c r="D1381" s="30">
        <f t="shared" ca="1" si="21"/>
        <v>42743.428999999996</v>
      </c>
      <c r="E1381" s="28">
        <f ca="1">VALUE(Tabla1[[#This Row],[Fecha]])-INT(Tabla1[[#This Row],[Fecha]])</f>
        <v>0.42899999999644933</v>
      </c>
      <c r="F13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1382" spans="1:6" x14ac:dyDescent="0.25">
      <c r="A1382">
        <v>15214</v>
      </c>
      <c r="B1382">
        <v>20</v>
      </c>
      <c r="C1382" t="s">
        <v>25</v>
      </c>
      <c r="D1382" s="30">
        <f t="shared" ca="1" si="21"/>
        <v>42741.557000000001</v>
      </c>
      <c r="E1382" s="28">
        <f ca="1">VALUE(Tabla1[[#This Row],[Fecha]])-INT(Tabla1[[#This Row],[Fecha]])</f>
        <v>0.55700000000069849</v>
      </c>
      <c r="F13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32.1</v>
      </c>
    </row>
    <row r="1383" spans="1:6" x14ac:dyDescent="0.25">
      <c r="A1383">
        <v>2005</v>
      </c>
      <c r="B1383">
        <v>3</v>
      </c>
      <c r="C1383" t="s">
        <v>8</v>
      </c>
      <c r="D1383" s="30">
        <f t="shared" ca="1" si="21"/>
        <v>42742.474999999999</v>
      </c>
      <c r="E1383" s="28">
        <f ca="1">VALUE(Tabla1[[#This Row],[Fecha]])-INT(Tabla1[[#This Row],[Fecha]])</f>
        <v>0.47499999999854481</v>
      </c>
      <c r="F13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7.7</v>
      </c>
    </row>
    <row r="1384" spans="1:6" x14ac:dyDescent="0.25">
      <c r="A1384">
        <v>17</v>
      </c>
      <c r="B1384">
        <v>1</v>
      </c>
      <c r="C1384" t="s">
        <v>6</v>
      </c>
      <c r="D1384" s="30">
        <f t="shared" ca="1" si="21"/>
        <v>42737.38</v>
      </c>
      <c r="E1384" s="28">
        <f ca="1">VALUE(Tabla1[[#This Row],[Fecha]])-INT(Tabla1[[#This Row],[Fecha]])</f>
        <v>0.37999999999738066</v>
      </c>
      <c r="F13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16.100000000000001</v>
      </c>
    </row>
    <row r="1385" spans="1:6" x14ac:dyDescent="0.25">
      <c r="A1385">
        <v>11206</v>
      </c>
      <c r="B1385">
        <v>15</v>
      </c>
      <c r="C1385" t="s">
        <v>20</v>
      </c>
      <c r="D1385" s="30">
        <f t="shared" ca="1" si="21"/>
        <v>42737.652000000002</v>
      </c>
      <c r="E1385" s="28">
        <f ca="1">VALUE(Tabla1[[#This Row],[Fecha]])-INT(Tabla1[[#This Row],[Fecha]])</f>
        <v>0.65200000000186265</v>
      </c>
      <c r="F13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37.799999999999997</v>
      </c>
    </row>
    <row r="1386" spans="1:6" x14ac:dyDescent="0.25">
      <c r="A1386">
        <v>12044</v>
      </c>
      <c r="B1386">
        <v>16</v>
      </c>
      <c r="C1386" t="s">
        <v>21</v>
      </c>
      <c r="D1386" s="30">
        <f t="shared" ca="1" si="21"/>
        <v>42743.455999999998</v>
      </c>
      <c r="E1386" s="28">
        <f ca="1">VALUE(Tabla1[[#This Row],[Fecha]])-INT(Tabla1[[#This Row],[Fecha]])</f>
        <v>0.45599999999831198</v>
      </c>
      <c r="F13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6.9</v>
      </c>
    </row>
    <row r="1387" spans="1:6" x14ac:dyDescent="0.25">
      <c r="A1387">
        <v>12839</v>
      </c>
      <c r="B1387">
        <v>17</v>
      </c>
      <c r="C1387" t="s">
        <v>22</v>
      </c>
      <c r="D1387" s="30">
        <f t="shared" ca="1" si="21"/>
        <v>42742.366000000002</v>
      </c>
      <c r="E1387" s="28">
        <f ca="1">VALUE(Tabla1[[#This Row],[Fecha]])-INT(Tabla1[[#This Row],[Fecha]])</f>
        <v>0.36600000000180444</v>
      </c>
      <c r="F13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9.6</v>
      </c>
    </row>
    <row r="1388" spans="1:6" x14ac:dyDescent="0.25">
      <c r="A1388">
        <v>1339</v>
      </c>
      <c r="B1388">
        <v>2</v>
      </c>
      <c r="C1388" t="s">
        <v>7</v>
      </c>
      <c r="D1388" s="30">
        <f t="shared" ca="1" si="21"/>
        <v>42740.828000000001</v>
      </c>
      <c r="E1388" s="28">
        <f ca="1">VALUE(Tabla1[[#This Row],[Fecha]])-INT(Tabla1[[#This Row],[Fecha]])</f>
        <v>0.82800000000133878</v>
      </c>
      <c r="F13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1389" spans="1:6" x14ac:dyDescent="0.25">
      <c r="A1389">
        <v>1706</v>
      </c>
      <c r="B1389">
        <v>3</v>
      </c>
      <c r="C1389" t="s">
        <v>8</v>
      </c>
      <c r="D1389" s="30">
        <f t="shared" ca="1" si="21"/>
        <v>42740.311999999998</v>
      </c>
      <c r="E1389" s="28">
        <f ca="1">VALUE(Tabla1[[#This Row],[Fecha]])-INT(Tabla1[[#This Row],[Fecha]])</f>
        <v>0.31199999999807915</v>
      </c>
      <c r="F13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2.2000000000000002</v>
      </c>
    </row>
    <row r="1390" spans="1:6" x14ac:dyDescent="0.25">
      <c r="A1390">
        <v>2292</v>
      </c>
      <c r="B1390">
        <v>3</v>
      </c>
      <c r="C1390" t="s">
        <v>8</v>
      </c>
      <c r="D1390" s="30">
        <f t="shared" ca="1" si="21"/>
        <v>42743.595999999998</v>
      </c>
      <c r="E1390" s="28">
        <f ca="1">VALUE(Tabla1[[#This Row],[Fecha]])-INT(Tabla1[[#This Row],[Fecha]])</f>
        <v>0.5959999999977299</v>
      </c>
      <c r="F13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41.2</v>
      </c>
    </row>
    <row r="1391" spans="1:6" x14ac:dyDescent="0.25">
      <c r="A1391">
        <v>1007</v>
      </c>
      <c r="B1391">
        <v>2</v>
      </c>
      <c r="C1391" t="s">
        <v>7</v>
      </c>
      <c r="D1391" s="30">
        <f t="shared" ca="1" si="21"/>
        <v>42739.370999999999</v>
      </c>
      <c r="E1391" s="28">
        <f ca="1">VALUE(Tabla1[[#This Row],[Fecha]])-INT(Tabla1[[#This Row],[Fecha]])</f>
        <v>0.37099999999918509</v>
      </c>
      <c r="F13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1.3</v>
      </c>
    </row>
    <row r="1392" spans="1:6" x14ac:dyDescent="0.25">
      <c r="A1392">
        <v>1071</v>
      </c>
      <c r="B1392">
        <v>2</v>
      </c>
      <c r="C1392" t="s">
        <v>7</v>
      </c>
      <c r="D1392" s="30">
        <f t="shared" ca="1" si="21"/>
        <v>42743.423999999999</v>
      </c>
      <c r="E1392" s="28">
        <f ca="1">VALUE(Tabla1[[#This Row],[Fecha]])-INT(Tabla1[[#This Row],[Fecha]])</f>
        <v>0.42399999999906868</v>
      </c>
      <c r="F13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1393" spans="1:6" x14ac:dyDescent="0.25">
      <c r="A1393">
        <v>2396</v>
      </c>
      <c r="B1393">
        <v>3</v>
      </c>
      <c r="C1393" t="s">
        <v>8</v>
      </c>
      <c r="D1393" s="30">
        <f t="shared" ca="1" si="21"/>
        <v>42737.665999999997</v>
      </c>
      <c r="E1393" s="28">
        <f ca="1">VALUE(Tabla1[[#This Row],[Fecha]])-INT(Tabla1[[#This Row],[Fecha]])</f>
        <v>0.66599999999743886</v>
      </c>
      <c r="F13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24.9</v>
      </c>
    </row>
    <row r="1394" spans="1:6" x14ac:dyDescent="0.25">
      <c r="A1394">
        <v>11220</v>
      </c>
      <c r="B1394">
        <v>15</v>
      </c>
      <c r="C1394" t="s">
        <v>20</v>
      </c>
      <c r="D1394" s="30">
        <f t="shared" ca="1" si="21"/>
        <v>42743.75</v>
      </c>
      <c r="E1394" s="28">
        <f ca="1">VALUE(Tabla1[[#This Row],[Fecha]])-INT(Tabla1[[#This Row],[Fecha]])</f>
        <v>0.75</v>
      </c>
      <c r="F13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1395" spans="1:6" x14ac:dyDescent="0.25">
      <c r="A1395">
        <v>911</v>
      </c>
      <c r="B1395">
        <v>2</v>
      </c>
      <c r="C1395" t="s">
        <v>7</v>
      </c>
      <c r="D1395" s="30">
        <f t="shared" ca="1" si="21"/>
        <v>42739.309000000001</v>
      </c>
      <c r="E1395" s="28">
        <f ca="1">VALUE(Tabla1[[#This Row],[Fecha]])-INT(Tabla1[[#This Row],[Fecha]])</f>
        <v>0.30900000000110595</v>
      </c>
      <c r="F13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15.9</v>
      </c>
    </row>
    <row r="1396" spans="1:6" x14ac:dyDescent="0.25">
      <c r="A1396">
        <v>4981</v>
      </c>
      <c r="B1396">
        <v>7</v>
      </c>
      <c r="C1396" t="s">
        <v>12</v>
      </c>
      <c r="D1396" s="30">
        <f t="shared" ca="1" si="21"/>
        <v>42741.337</v>
      </c>
      <c r="E1396" s="28">
        <f ca="1">VALUE(Tabla1[[#This Row],[Fecha]])-INT(Tabla1[[#This Row],[Fecha]])</f>
        <v>0.33699999999953434</v>
      </c>
      <c r="F13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10.5</v>
      </c>
    </row>
    <row r="1397" spans="1:6" x14ac:dyDescent="0.25">
      <c r="A1397">
        <v>2769</v>
      </c>
      <c r="B1397">
        <v>4</v>
      </c>
      <c r="C1397" t="s">
        <v>9</v>
      </c>
      <c r="D1397" s="30">
        <f t="shared" ca="1" si="21"/>
        <v>42737.574999999997</v>
      </c>
      <c r="E1397" s="28">
        <f ca="1">VALUE(Tabla1[[#This Row],[Fecha]])-INT(Tabla1[[#This Row],[Fecha]])</f>
        <v>0.57499999999708962</v>
      </c>
      <c r="F13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42.4</v>
      </c>
    </row>
    <row r="1398" spans="1:6" x14ac:dyDescent="0.25">
      <c r="A1398">
        <v>14423</v>
      </c>
      <c r="B1398">
        <v>19</v>
      </c>
      <c r="C1398" t="s">
        <v>24</v>
      </c>
      <c r="D1398" s="30">
        <f t="shared" ca="1" si="21"/>
        <v>42739.334999999999</v>
      </c>
      <c r="E1398" s="28">
        <f ca="1">VALUE(Tabla1[[#This Row],[Fecha]])-INT(Tabla1[[#This Row],[Fecha]])</f>
        <v>0.33499999999912689</v>
      </c>
      <c r="F13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1399" spans="1:6" x14ac:dyDescent="0.25">
      <c r="A1399">
        <v>13601</v>
      </c>
      <c r="B1399">
        <v>18</v>
      </c>
      <c r="C1399" t="s">
        <v>23</v>
      </c>
      <c r="D1399" s="30">
        <f t="shared" ca="1" si="21"/>
        <v>42738.353999999999</v>
      </c>
      <c r="E1399" s="28">
        <f ca="1">VALUE(Tabla1[[#This Row],[Fecha]])-INT(Tabla1[[#This Row],[Fecha]])</f>
        <v>0.35399999999935972</v>
      </c>
      <c r="F13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8.5</v>
      </c>
    </row>
    <row r="1400" spans="1:6" x14ac:dyDescent="0.25">
      <c r="A1400">
        <v>11202</v>
      </c>
      <c r="B1400">
        <v>15</v>
      </c>
      <c r="C1400" t="s">
        <v>20</v>
      </c>
      <c r="D1400" s="30">
        <f t="shared" ca="1" si="21"/>
        <v>42742.315000000002</v>
      </c>
      <c r="E1400" s="28">
        <f ca="1">VALUE(Tabla1[[#This Row],[Fecha]])-INT(Tabla1[[#This Row],[Fecha]])</f>
        <v>0.31500000000232831</v>
      </c>
      <c r="F14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12.7</v>
      </c>
    </row>
    <row r="1401" spans="1:6" x14ac:dyDescent="0.25">
      <c r="A1401">
        <v>1845</v>
      </c>
      <c r="B1401">
        <v>3</v>
      </c>
      <c r="C1401" t="s">
        <v>8</v>
      </c>
      <c r="D1401" s="30">
        <f t="shared" ca="1" si="21"/>
        <v>42742.434999999998</v>
      </c>
      <c r="E1401" s="28">
        <f ca="1">VALUE(Tabla1[[#This Row],[Fecha]])-INT(Tabla1[[#This Row],[Fecha]])</f>
        <v>0.43499999999767169</v>
      </c>
      <c r="F14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9.8000000000000007</v>
      </c>
    </row>
    <row r="1402" spans="1:6" x14ac:dyDescent="0.25">
      <c r="A1402">
        <v>2555</v>
      </c>
      <c r="B1402">
        <v>4</v>
      </c>
      <c r="C1402" t="s">
        <v>9</v>
      </c>
      <c r="D1402" s="30">
        <f t="shared" ca="1" si="21"/>
        <v>42742.614999999998</v>
      </c>
      <c r="E1402" s="28">
        <f ca="1">VALUE(Tabla1[[#This Row],[Fecha]])-INT(Tabla1[[#This Row],[Fecha]])</f>
        <v>0.61499999999796273</v>
      </c>
      <c r="F14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11.3</v>
      </c>
    </row>
    <row r="1403" spans="1:6" x14ac:dyDescent="0.25">
      <c r="A1403">
        <v>8819</v>
      </c>
      <c r="B1403">
        <v>12</v>
      </c>
      <c r="C1403" t="s">
        <v>17</v>
      </c>
      <c r="D1403" s="30">
        <f t="shared" ca="1" si="21"/>
        <v>42737.580999999998</v>
      </c>
      <c r="E1403" s="28">
        <f ca="1">VALUE(Tabla1[[#This Row],[Fecha]])-INT(Tabla1[[#This Row],[Fecha]])</f>
        <v>0.58099999999831198</v>
      </c>
      <c r="F14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15.6</v>
      </c>
    </row>
    <row r="1404" spans="1:6" x14ac:dyDescent="0.25">
      <c r="A1404">
        <v>6412</v>
      </c>
      <c r="B1404">
        <v>9</v>
      </c>
      <c r="C1404" t="s">
        <v>14</v>
      </c>
      <c r="D1404" s="30">
        <f t="shared" ca="1" si="21"/>
        <v>42739.391000000003</v>
      </c>
      <c r="E1404" s="28">
        <f ca="1">VALUE(Tabla1[[#This Row],[Fecha]])-INT(Tabla1[[#This Row],[Fecha]])</f>
        <v>0.39100000000325963</v>
      </c>
      <c r="F14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14.2</v>
      </c>
    </row>
    <row r="1405" spans="1:6" x14ac:dyDescent="0.25">
      <c r="A1405">
        <v>7450</v>
      </c>
      <c r="B1405">
        <v>10</v>
      </c>
      <c r="C1405" t="s">
        <v>15</v>
      </c>
      <c r="D1405" s="30">
        <f t="shared" ca="1" si="21"/>
        <v>42741.815999999999</v>
      </c>
      <c r="E1405" s="28">
        <f ca="1">VALUE(Tabla1[[#This Row],[Fecha]])-INT(Tabla1[[#This Row],[Fecha]])</f>
        <v>0.81599999999889405</v>
      </c>
      <c r="F14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1406" spans="1:6" x14ac:dyDescent="0.25">
      <c r="A1406">
        <v>5635</v>
      </c>
      <c r="B1406">
        <v>8</v>
      </c>
      <c r="C1406" t="s">
        <v>13</v>
      </c>
      <c r="D1406" s="30">
        <f t="shared" ca="1" si="21"/>
        <v>42739.5</v>
      </c>
      <c r="E1406" s="28">
        <f ca="1">VALUE(Tabla1[[#This Row],[Fecha]])-INT(Tabla1[[#This Row],[Fecha]])</f>
        <v>0.5</v>
      </c>
      <c r="F14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1407" spans="1:6" x14ac:dyDescent="0.25">
      <c r="A1407">
        <v>8104</v>
      </c>
      <c r="B1407">
        <v>11</v>
      </c>
      <c r="C1407" t="s">
        <v>16</v>
      </c>
      <c r="D1407" s="30">
        <f t="shared" ca="1" si="21"/>
        <v>42740.684000000001</v>
      </c>
      <c r="E1407" s="28">
        <f ca="1">VALUE(Tabla1[[#This Row],[Fecha]])-INT(Tabla1[[#This Row],[Fecha]])</f>
        <v>0.68400000000110595</v>
      </c>
      <c r="F14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</v>
      </c>
    </row>
    <row r="1408" spans="1:6" x14ac:dyDescent="0.25">
      <c r="A1408">
        <v>9618</v>
      </c>
      <c r="B1408">
        <v>13</v>
      </c>
      <c r="C1408" t="s">
        <v>18</v>
      </c>
      <c r="D1408" s="30">
        <f t="shared" ca="1" si="21"/>
        <v>42738.821000000004</v>
      </c>
      <c r="E1408" s="28">
        <f ca="1">VALUE(Tabla1[[#This Row],[Fecha]])-INT(Tabla1[[#This Row],[Fecha]])</f>
        <v>0.82100000000355067</v>
      </c>
      <c r="F14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1409" spans="1:6" x14ac:dyDescent="0.25">
      <c r="A1409">
        <v>1849</v>
      </c>
      <c r="B1409">
        <v>3</v>
      </c>
      <c r="C1409" t="s">
        <v>8</v>
      </c>
      <c r="D1409" s="30">
        <f t="shared" ca="1" si="21"/>
        <v>42742.455000000002</v>
      </c>
      <c r="E1409" s="28">
        <f ca="1">VALUE(Tabla1[[#This Row],[Fecha]])-INT(Tabla1[[#This Row],[Fecha]])</f>
        <v>0.45500000000174623</v>
      </c>
      <c r="F14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4.4000000000000004</v>
      </c>
    </row>
    <row r="1410" spans="1:6" x14ac:dyDescent="0.25">
      <c r="A1410">
        <v>2581</v>
      </c>
      <c r="B1410">
        <v>4</v>
      </c>
      <c r="C1410" t="s">
        <v>9</v>
      </c>
      <c r="D1410" s="30">
        <f t="shared" ca="1" si="21"/>
        <v>42739.421000000002</v>
      </c>
      <c r="E1410" s="28">
        <f ca="1">VALUE(Tabla1[[#This Row],[Fecha]])-INT(Tabla1[[#This Row],[Fecha]])</f>
        <v>0.42100000000209548</v>
      </c>
      <c r="F14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</v>
      </c>
    </row>
    <row r="1411" spans="1:6" x14ac:dyDescent="0.25">
      <c r="A1411">
        <v>8098</v>
      </c>
      <c r="B1411">
        <v>11</v>
      </c>
      <c r="C1411" t="s">
        <v>16</v>
      </c>
      <c r="D1411" s="30">
        <f t="shared" ca="1" si="21"/>
        <v>42738.421000000002</v>
      </c>
      <c r="E1411" s="28">
        <f ca="1">VALUE(Tabla1[[#This Row],[Fecha]])-INT(Tabla1[[#This Row],[Fecha]])</f>
        <v>0.42100000000209548</v>
      </c>
      <c r="F14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6.7</v>
      </c>
    </row>
    <row r="1412" spans="1:6" x14ac:dyDescent="0.25">
      <c r="A1412">
        <v>4910</v>
      </c>
      <c r="B1412">
        <v>7</v>
      </c>
      <c r="C1412" t="s">
        <v>12</v>
      </c>
      <c r="D1412" s="30">
        <f t="shared" ref="D1412:D1475" ca="1" si="22">RANDBETWEEN($K$5,$L$5)+(RANDBETWEEN($K$8*1000,$L$8*1000)/1000)</f>
        <v>42742.47</v>
      </c>
      <c r="E1412" s="28">
        <f ca="1">VALUE(Tabla1[[#This Row],[Fecha]])-INT(Tabla1[[#This Row],[Fecha]])</f>
        <v>0.47000000000116415</v>
      </c>
      <c r="F14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7.1</v>
      </c>
    </row>
    <row r="1413" spans="1:6" x14ac:dyDescent="0.25">
      <c r="A1413">
        <v>2113</v>
      </c>
      <c r="B1413">
        <v>3</v>
      </c>
      <c r="C1413" t="s">
        <v>8</v>
      </c>
      <c r="D1413" s="30">
        <f t="shared" ca="1" si="22"/>
        <v>42738.533000000003</v>
      </c>
      <c r="E1413" s="28">
        <f ca="1">VALUE(Tabla1[[#This Row],[Fecha]])-INT(Tabla1[[#This Row],[Fecha]])</f>
        <v>0.53300000000308501</v>
      </c>
      <c r="F14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7.7</v>
      </c>
    </row>
    <row r="1414" spans="1:6" x14ac:dyDescent="0.25">
      <c r="A1414">
        <v>1178</v>
      </c>
      <c r="B1414">
        <v>2</v>
      </c>
      <c r="C1414" t="s">
        <v>7</v>
      </c>
      <c r="D1414" s="30">
        <f t="shared" ca="1" si="22"/>
        <v>42740.387999999999</v>
      </c>
      <c r="E1414" s="28">
        <f ca="1">VALUE(Tabla1[[#This Row],[Fecha]])-INT(Tabla1[[#This Row],[Fecha]])</f>
        <v>0.38799999999901047</v>
      </c>
      <c r="F14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1415" spans="1:6" x14ac:dyDescent="0.25">
      <c r="A1415">
        <v>4858</v>
      </c>
      <c r="B1415">
        <v>7</v>
      </c>
      <c r="C1415" t="s">
        <v>12</v>
      </c>
      <c r="D1415" s="30">
        <f t="shared" ca="1" si="22"/>
        <v>42737.741000000002</v>
      </c>
      <c r="E1415" s="28">
        <f ca="1">VALUE(Tabla1[[#This Row],[Fecha]])-INT(Tabla1[[#This Row],[Fecha]])</f>
        <v>0.74100000000180444</v>
      </c>
      <c r="F14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1416" spans="1:6" x14ac:dyDescent="0.25">
      <c r="A1416">
        <v>2225</v>
      </c>
      <c r="B1416">
        <v>3</v>
      </c>
      <c r="C1416" t="s">
        <v>8</v>
      </c>
      <c r="D1416" s="30">
        <f t="shared" ca="1" si="22"/>
        <v>42741.421999999999</v>
      </c>
      <c r="E1416" s="28">
        <f ca="1">VALUE(Tabla1[[#This Row],[Fecha]])-INT(Tabla1[[#This Row],[Fecha]])</f>
        <v>0.42199999999866122</v>
      </c>
      <c r="F14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417" spans="1:6" x14ac:dyDescent="0.25">
      <c r="A1417">
        <v>4837</v>
      </c>
      <c r="B1417">
        <v>7</v>
      </c>
      <c r="C1417" t="s">
        <v>12</v>
      </c>
      <c r="D1417" s="30">
        <f t="shared" ca="1" si="22"/>
        <v>42742.624000000003</v>
      </c>
      <c r="E1417" s="28">
        <f ca="1">VALUE(Tabla1[[#This Row],[Fecha]])-INT(Tabla1[[#This Row],[Fecha]])</f>
        <v>0.62400000000343425</v>
      </c>
      <c r="F14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36.6</v>
      </c>
    </row>
    <row r="1418" spans="1:6" x14ac:dyDescent="0.25">
      <c r="A1418">
        <v>7305</v>
      </c>
      <c r="B1418">
        <v>10</v>
      </c>
      <c r="C1418" t="s">
        <v>15</v>
      </c>
      <c r="D1418" s="30">
        <f t="shared" ca="1" si="22"/>
        <v>42742.671000000002</v>
      </c>
      <c r="E1418" s="28">
        <f ca="1">VALUE(Tabla1[[#This Row],[Fecha]])-INT(Tabla1[[#This Row],[Fecha]])</f>
        <v>0.67100000000209548</v>
      </c>
      <c r="F14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419" spans="1:6" x14ac:dyDescent="0.25">
      <c r="A1419">
        <v>12844</v>
      </c>
      <c r="B1419">
        <v>17</v>
      </c>
      <c r="C1419" t="s">
        <v>22</v>
      </c>
      <c r="D1419" s="30">
        <f t="shared" ca="1" si="22"/>
        <v>42738.381000000001</v>
      </c>
      <c r="E1419" s="28">
        <f ca="1">VALUE(Tabla1[[#This Row],[Fecha]])-INT(Tabla1[[#This Row],[Fecha]])</f>
        <v>0.38100000000122236</v>
      </c>
      <c r="F14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9.5</v>
      </c>
    </row>
    <row r="1420" spans="1:6" x14ac:dyDescent="0.25">
      <c r="A1420">
        <v>6429</v>
      </c>
      <c r="B1420">
        <v>9</v>
      </c>
      <c r="C1420" t="s">
        <v>14</v>
      </c>
      <c r="D1420" s="30">
        <f t="shared" ca="1" si="22"/>
        <v>42737.788999999997</v>
      </c>
      <c r="E1420" s="28">
        <f ca="1">VALUE(Tabla1[[#This Row],[Fecha]])-INT(Tabla1[[#This Row],[Fecha]])</f>
        <v>0.78899999999703141</v>
      </c>
      <c r="F14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1421" spans="1:6" x14ac:dyDescent="0.25">
      <c r="A1421">
        <v>14428</v>
      </c>
      <c r="B1421">
        <v>19</v>
      </c>
      <c r="C1421" t="s">
        <v>24</v>
      </c>
      <c r="D1421" s="30">
        <f t="shared" ca="1" si="22"/>
        <v>42743.641000000003</v>
      </c>
      <c r="E1421" s="28">
        <f ca="1">VALUE(Tabla1[[#This Row],[Fecha]])-INT(Tabla1[[#This Row],[Fecha]])</f>
        <v>0.64100000000325963</v>
      </c>
      <c r="F14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12.4</v>
      </c>
    </row>
    <row r="1422" spans="1:6" x14ac:dyDescent="0.25">
      <c r="A1422">
        <v>12829</v>
      </c>
      <c r="B1422">
        <v>17</v>
      </c>
      <c r="C1422" t="s">
        <v>22</v>
      </c>
      <c r="D1422" s="30">
        <f t="shared" ca="1" si="22"/>
        <v>42741.529000000002</v>
      </c>
      <c r="E1422" s="28">
        <f ca="1">VALUE(Tabla1[[#This Row],[Fecha]])-INT(Tabla1[[#This Row],[Fecha]])</f>
        <v>0.5290000000022701</v>
      </c>
      <c r="F14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9.6</v>
      </c>
    </row>
    <row r="1423" spans="1:6" x14ac:dyDescent="0.25">
      <c r="A1423">
        <v>2319</v>
      </c>
      <c r="B1423">
        <v>3</v>
      </c>
      <c r="C1423" t="s">
        <v>8</v>
      </c>
      <c r="D1423" s="30">
        <f t="shared" ca="1" si="22"/>
        <v>42737.652999999998</v>
      </c>
      <c r="E1423" s="28">
        <f ca="1">VALUE(Tabla1[[#This Row],[Fecha]])-INT(Tabla1[[#This Row],[Fecha]])</f>
        <v>0.65299999999842839</v>
      </c>
      <c r="F14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9.1999999999999993</v>
      </c>
    </row>
    <row r="1424" spans="1:6" x14ac:dyDescent="0.25">
      <c r="A1424">
        <v>16053</v>
      </c>
      <c r="B1424">
        <v>21</v>
      </c>
      <c r="C1424" t="s">
        <v>26</v>
      </c>
      <c r="D1424" s="30">
        <f t="shared" ca="1" si="22"/>
        <v>42738.817999999999</v>
      </c>
      <c r="E1424" s="28">
        <f ca="1">VALUE(Tabla1[[#This Row],[Fecha]])-INT(Tabla1[[#This Row],[Fecha]])</f>
        <v>0.81799999999930151</v>
      </c>
      <c r="F14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1425" spans="1:6" x14ac:dyDescent="0.25">
      <c r="A1425">
        <v>2249</v>
      </c>
      <c r="B1425">
        <v>3</v>
      </c>
      <c r="C1425" t="s">
        <v>8</v>
      </c>
      <c r="D1425" s="30">
        <f t="shared" ca="1" si="22"/>
        <v>42737.673999999999</v>
      </c>
      <c r="E1425" s="28">
        <f ca="1">VALUE(Tabla1[[#This Row],[Fecha]])-INT(Tabla1[[#This Row],[Fecha]])</f>
        <v>0.67399999999906868</v>
      </c>
      <c r="F14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1426" spans="1:6" x14ac:dyDescent="0.25">
      <c r="A1426">
        <v>2713</v>
      </c>
      <c r="B1426">
        <v>4</v>
      </c>
      <c r="C1426" t="s">
        <v>9</v>
      </c>
      <c r="D1426" s="30">
        <f t="shared" ca="1" si="22"/>
        <v>42742.523000000001</v>
      </c>
      <c r="E1426" s="28">
        <f ca="1">VALUE(Tabla1[[#This Row],[Fecha]])-INT(Tabla1[[#This Row],[Fecha]])</f>
        <v>0.52300000000104774</v>
      </c>
      <c r="F14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9.1999999999999993</v>
      </c>
    </row>
    <row r="1427" spans="1:6" x14ac:dyDescent="0.25">
      <c r="A1427">
        <v>2829</v>
      </c>
      <c r="B1427">
        <v>4</v>
      </c>
      <c r="C1427" t="s">
        <v>9</v>
      </c>
      <c r="D1427" s="30">
        <f t="shared" ca="1" si="22"/>
        <v>42740.735999999997</v>
      </c>
      <c r="E1427" s="28">
        <f ca="1">VALUE(Tabla1[[#This Row],[Fecha]])-INT(Tabla1[[#This Row],[Fecha]])</f>
        <v>0.73599999999714782</v>
      </c>
      <c r="F14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1428" spans="1:6" x14ac:dyDescent="0.25">
      <c r="A1428">
        <v>5042</v>
      </c>
      <c r="B1428">
        <v>7</v>
      </c>
      <c r="C1428" t="s">
        <v>12</v>
      </c>
      <c r="D1428" s="30">
        <f t="shared" ca="1" si="22"/>
        <v>42742.338000000003</v>
      </c>
      <c r="E1428" s="28">
        <f ca="1">VALUE(Tabla1[[#This Row],[Fecha]])-INT(Tabla1[[#This Row],[Fecha]])</f>
        <v>0.33800000000337604</v>
      </c>
      <c r="F14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13.6</v>
      </c>
    </row>
    <row r="1429" spans="1:6" x14ac:dyDescent="0.25">
      <c r="A1429">
        <v>1949</v>
      </c>
      <c r="B1429">
        <v>3</v>
      </c>
      <c r="C1429" t="s">
        <v>8</v>
      </c>
      <c r="D1429" s="30">
        <f t="shared" ca="1" si="22"/>
        <v>42743.45</v>
      </c>
      <c r="E1429" s="28">
        <f ca="1">VALUE(Tabla1[[#This Row],[Fecha]])-INT(Tabla1[[#This Row],[Fecha]])</f>
        <v>0.44999999999708962</v>
      </c>
      <c r="F14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7.8</v>
      </c>
    </row>
    <row r="1430" spans="1:6" x14ac:dyDescent="0.25">
      <c r="A1430">
        <v>8049</v>
      </c>
      <c r="B1430">
        <v>11</v>
      </c>
      <c r="C1430" t="s">
        <v>16</v>
      </c>
      <c r="D1430" s="30">
        <f t="shared" ca="1" si="22"/>
        <v>42739.533000000003</v>
      </c>
      <c r="E1430" s="28">
        <f ca="1">VALUE(Tabla1[[#This Row],[Fecha]])-INT(Tabla1[[#This Row],[Fecha]])</f>
        <v>0.53300000000308501</v>
      </c>
      <c r="F14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</v>
      </c>
    </row>
    <row r="1431" spans="1:6" x14ac:dyDescent="0.25">
      <c r="A1431">
        <v>12047</v>
      </c>
      <c r="B1431">
        <v>16</v>
      </c>
      <c r="C1431" t="s">
        <v>21</v>
      </c>
      <c r="D1431" s="30">
        <f t="shared" ca="1" si="22"/>
        <v>42743.504000000001</v>
      </c>
      <c r="E1431" s="28">
        <f ca="1">VALUE(Tabla1[[#This Row],[Fecha]])-INT(Tabla1[[#This Row],[Fecha]])</f>
        <v>0.50400000000081491</v>
      </c>
      <c r="F14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2.7</v>
      </c>
    </row>
    <row r="1432" spans="1:6" x14ac:dyDescent="0.25">
      <c r="A1432">
        <v>9630</v>
      </c>
      <c r="B1432">
        <v>13</v>
      </c>
      <c r="C1432" t="s">
        <v>18</v>
      </c>
      <c r="D1432" s="30">
        <f t="shared" ca="1" si="22"/>
        <v>42739.446000000004</v>
      </c>
      <c r="E1432" s="28">
        <f ca="1">VALUE(Tabla1[[#This Row],[Fecha]])-INT(Tabla1[[#This Row],[Fecha]])</f>
        <v>0.44600000000355067</v>
      </c>
      <c r="F14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6.3</v>
      </c>
    </row>
    <row r="1433" spans="1:6" x14ac:dyDescent="0.25">
      <c r="A1433">
        <v>1682</v>
      </c>
      <c r="B1433">
        <v>3</v>
      </c>
      <c r="C1433" t="s">
        <v>8</v>
      </c>
      <c r="D1433" s="30">
        <f t="shared" ca="1" si="22"/>
        <v>42740.718000000001</v>
      </c>
      <c r="E1433" s="28">
        <f ca="1">VALUE(Tabla1[[#This Row],[Fecha]])-INT(Tabla1[[#This Row],[Fecha]])</f>
        <v>0.7180000000007567</v>
      </c>
      <c r="F14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1434" spans="1:6" x14ac:dyDescent="0.25">
      <c r="A1434">
        <v>2112</v>
      </c>
      <c r="B1434">
        <v>3</v>
      </c>
      <c r="C1434" t="s">
        <v>8</v>
      </c>
      <c r="D1434" s="30">
        <f t="shared" ca="1" si="22"/>
        <v>42741.826999999997</v>
      </c>
      <c r="E1434" s="28">
        <f ca="1">VALUE(Tabla1[[#This Row],[Fecha]])-INT(Tabla1[[#This Row],[Fecha]])</f>
        <v>0.82699999999749707</v>
      </c>
      <c r="F14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1435" spans="1:6" x14ac:dyDescent="0.25">
      <c r="A1435">
        <v>2843</v>
      </c>
      <c r="B1435">
        <v>4</v>
      </c>
      <c r="C1435" t="s">
        <v>9</v>
      </c>
      <c r="D1435" s="30">
        <f t="shared" ca="1" si="22"/>
        <v>42737.826999999997</v>
      </c>
      <c r="E1435" s="28">
        <f ca="1">VALUE(Tabla1[[#This Row],[Fecha]])-INT(Tabla1[[#This Row],[Fecha]])</f>
        <v>0.82699999999749707</v>
      </c>
      <c r="F14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1436" spans="1:6" x14ac:dyDescent="0.25">
      <c r="A1436">
        <v>7337</v>
      </c>
      <c r="B1436">
        <v>10</v>
      </c>
      <c r="C1436" t="s">
        <v>15</v>
      </c>
      <c r="D1436" s="30">
        <f t="shared" ca="1" si="22"/>
        <v>42740.728999999999</v>
      </c>
      <c r="E1436" s="28">
        <f ca="1">VALUE(Tabla1[[#This Row],[Fecha]])-INT(Tabla1[[#This Row],[Fecha]])</f>
        <v>0.72899999999935972</v>
      </c>
      <c r="F14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1437" spans="1:6" x14ac:dyDescent="0.25">
      <c r="A1437">
        <v>3216</v>
      </c>
      <c r="B1437">
        <v>5</v>
      </c>
      <c r="C1437" t="s">
        <v>10</v>
      </c>
      <c r="D1437" s="30">
        <f t="shared" ca="1" si="22"/>
        <v>42742.709000000003</v>
      </c>
      <c r="E1437" s="28">
        <f ca="1">VALUE(Tabla1[[#This Row],[Fecha]])-INT(Tabla1[[#This Row],[Fecha]])</f>
        <v>0.70900000000256114</v>
      </c>
      <c r="F14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1438" spans="1:6" x14ac:dyDescent="0.25">
      <c r="A1438">
        <v>1699</v>
      </c>
      <c r="B1438">
        <v>3</v>
      </c>
      <c r="C1438" t="s">
        <v>8</v>
      </c>
      <c r="D1438" s="30">
        <f t="shared" ca="1" si="22"/>
        <v>42738.754999999997</v>
      </c>
      <c r="E1438" s="28">
        <f ca="1">VALUE(Tabla1[[#This Row],[Fecha]])-INT(Tabla1[[#This Row],[Fecha]])</f>
        <v>0.75499999999738066</v>
      </c>
      <c r="F14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1439" spans="1:6" x14ac:dyDescent="0.25">
      <c r="A1439">
        <v>885</v>
      </c>
      <c r="B1439">
        <v>2</v>
      </c>
      <c r="C1439" t="s">
        <v>7</v>
      </c>
      <c r="D1439" s="30">
        <f t="shared" ca="1" si="22"/>
        <v>42742.317999999999</v>
      </c>
      <c r="E1439" s="28">
        <f ca="1">VALUE(Tabla1[[#This Row],[Fecha]])-INT(Tabla1[[#This Row],[Fecha]])</f>
        <v>0.31799999999930151</v>
      </c>
      <c r="F14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13.2</v>
      </c>
    </row>
    <row r="1440" spans="1:6" x14ac:dyDescent="0.25">
      <c r="A1440">
        <v>1069</v>
      </c>
      <c r="B1440">
        <v>2</v>
      </c>
      <c r="C1440" t="s">
        <v>7</v>
      </c>
      <c r="D1440" s="30">
        <f t="shared" ca="1" si="22"/>
        <v>42740.445</v>
      </c>
      <c r="E1440" s="28">
        <f ca="1">VALUE(Tabla1[[#This Row],[Fecha]])-INT(Tabla1[[#This Row],[Fecha]])</f>
        <v>0.44499999999970896</v>
      </c>
      <c r="F14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6.2</v>
      </c>
    </row>
    <row r="1441" spans="1:6" x14ac:dyDescent="0.25">
      <c r="A1441">
        <v>5648</v>
      </c>
      <c r="B1441">
        <v>8</v>
      </c>
      <c r="C1441" t="s">
        <v>13</v>
      </c>
      <c r="D1441" s="30">
        <f t="shared" ca="1" si="22"/>
        <v>42741.762999999999</v>
      </c>
      <c r="E1441" s="28">
        <f ca="1">VALUE(Tabla1[[#This Row],[Fecha]])-INT(Tabla1[[#This Row],[Fecha]])</f>
        <v>0.76299999999901047</v>
      </c>
      <c r="F14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1442" spans="1:6" x14ac:dyDescent="0.25">
      <c r="A1442">
        <v>2659</v>
      </c>
      <c r="B1442">
        <v>4</v>
      </c>
      <c r="C1442" t="s">
        <v>9</v>
      </c>
      <c r="D1442" s="30">
        <f t="shared" ca="1" si="22"/>
        <v>42737.811999999998</v>
      </c>
      <c r="E1442" s="28">
        <f ca="1">VALUE(Tabla1[[#This Row],[Fecha]])-INT(Tabla1[[#This Row],[Fecha]])</f>
        <v>0.81199999999807915</v>
      </c>
      <c r="F14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1443" spans="1:6" x14ac:dyDescent="0.25">
      <c r="A1443">
        <v>1373</v>
      </c>
      <c r="B1443">
        <v>2</v>
      </c>
      <c r="C1443" t="s">
        <v>7</v>
      </c>
      <c r="D1443" s="30">
        <f t="shared" ca="1" si="22"/>
        <v>42738.826999999997</v>
      </c>
      <c r="E1443" s="28">
        <f ca="1">VALUE(Tabla1[[#This Row],[Fecha]])-INT(Tabla1[[#This Row],[Fecha]])</f>
        <v>0.82699999999749707</v>
      </c>
      <c r="F14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1444" spans="1:6" x14ac:dyDescent="0.25">
      <c r="A1444">
        <v>2368</v>
      </c>
      <c r="B1444">
        <v>3</v>
      </c>
      <c r="C1444" t="s">
        <v>8</v>
      </c>
      <c r="D1444" s="30">
        <f t="shared" ca="1" si="22"/>
        <v>42737.538</v>
      </c>
      <c r="E1444" s="28">
        <f ca="1">VALUE(Tabla1[[#This Row],[Fecha]])-INT(Tabla1[[#This Row],[Fecha]])</f>
        <v>0.53800000000046566</v>
      </c>
      <c r="F14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6.3</v>
      </c>
    </row>
    <row r="1445" spans="1:6" x14ac:dyDescent="0.25">
      <c r="A1445">
        <v>16009</v>
      </c>
      <c r="B1445">
        <v>21</v>
      </c>
      <c r="C1445" t="s">
        <v>26</v>
      </c>
      <c r="D1445" s="30">
        <f t="shared" ca="1" si="22"/>
        <v>42743.309000000001</v>
      </c>
      <c r="E1445" s="28">
        <f ca="1">VALUE(Tabla1[[#This Row],[Fecha]])-INT(Tabla1[[#This Row],[Fecha]])</f>
        <v>0.30900000000110595</v>
      </c>
      <c r="F14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11.5</v>
      </c>
    </row>
    <row r="1446" spans="1:6" x14ac:dyDescent="0.25">
      <c r="A1446">
        <v>1124</v>
      </c>
      <c r="B1446">
        <v>2</v>
      </c>
      <c r="C1446" t="s">
        <v>7</v>
      </c>
      <c r="D1446" s="30">
        <f t="shared" ca="1" si="22"/>
        <v>42743.758999999998</v>
      </c>
      <c r="E1446" s="28">
        <f ca="1">VALUE(Tabla1[[#This Row],[Fecha]])-INT(Tabla1[[#This Row],[Fecha]])</f>
        <v>0.75899999999819556</v>
      </c>
      <c r="F14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1447" spans="1:6" x14ac:dyDescent="0.25">
      <c r="A1447">
        <v>2048</v>
      </c>
      <c r="B1447">
        <v>3</v>
      </c>
      <c r="C1447" t="s">
        <v>8</v>
      </c>
      <c r="D1447" s="30">
        <f t="shared" ca="1" si="22"/>
        <v>42740.317999999999</v>
      </c>
      <c r="E1447" s="28">
        <f ca="1">VALUE(Tabla1[[#This Row],[Fecha]])-INT(Tabla1[[#This Row],[Fecha]])</f>
        <v>0.31799999999930151</v>
      </c>
      <c r="F14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9.1999999999999993</v>
      </c>
    </row>
    <row r="1448" spans="1:6" x14ac:dyDescent="0.25">
      <c r="A1448">
        <v>7230</v>
      </c>
      <c r="B1448">
        <v>10</v>
      </c>
      <c r="C1448" t="s">
        <v>15</v>
      </c>
      <c r="D1448" s="30">
        <f t="shared" ca="1" si="22"/>
        <v>42741.334999999999</v>
      </c>
      <c r="E1448" s="28">
        <f ca="1">VALUE(Tabla1[[#This Row],[Fecha]])-INT(Tabla1[[#This Row],[Fecha]])</f>
        <v>0.33499999999912689</v>
      </c>
      <c r="F14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4.4000000000000004</v>
      </c>
    </row>
    <row r="1449" spans="1:6" x14ac:dyDescent="0.25">
      <c r="A1449">
        <v>1335</v>
      </c>
      <c r="B1449">
        <v>2</v>
      </c>
      <c r="C1449" t="s">
        <v>7</v>
      </c>
      <c r="D1449" s="30">
        <f t="shared" ca="1" si="22"/>
        <v>42741.379000000001</v>
      </c>
      <c r="E1449" s="28">
        <f ca="1">VALUE(Tabla1[[#This Row],[Fecha]])-INT(Tabla1[[#This Row],[Fecha]])</f>
        <v>0.37900000000081491</v>
      </c>
      <c r="F14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14.4</v>
      </c>
    </row>
    <row r="1450" spans="1:6" x14ac:dyDescent="0.25">
      <c r="A1450">
        <v>2732</v>
      </c>
      <c r="B1450">
        <v>4</v>
      </c>
      <c r="C1450" t="s">
        <v>9</v>
      </c>
      <c r="D1450" s="30">
        <f t="shared" ca="1" si="22"/>
        <v>42737.652000000002</v>
      </c>
      <c r="E1450" s="28">
        <f ca="1">VALUE(Tabla1[[#This Row],[Fecha]])-INT(Tabla1[[#This Row],[Fecha]])</f>
        <v>0.65200000000186265</v>
      </c>
      <c r="F14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14.8</v>
      </c>
    </row>
    <row r="1451" spans="1:6" x14ac:dyDescent="0.25">
      <c r="A1451">
        <v>16038</v>
      </c>
      <c r="B1451">
        <v>21</v>
      </c>
      <c r="C1451" t="s">
        <v>26</v>
      </c>
      <c r="D1451" s="30">
        <f t="shared" ca="1" si="22"/>
        <v>42739.567000000003</v>
      </c>
      <c r="E1451" s="28">
        <f ca="1">VALUE(Tabla1[[#This Row],[Fecha]])-INT(Tabla1[[#This Row],[Fecha]])</f>
        <v>0.56700000000273576</v>
      </c>
      <c r="F14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43.7</v>
      </c>
    </row>
    <row r="1452" spans="1:6" x14ac:dyDescent="0.25">
      <c r="A1452">
        <v>5630</v>
      </c>
      <c r="B1452">
        <v>8</v>
      </c>
      <c r="C1452" t="s">
        <v>13</v>
      </c>
      <c r="D1452" s="30">
        <f t="shared" ca="1" si="22"/>
        <v>42739.411999999997</v>
      </c>
      <c r="E1452" s="28">
        <f ca="1">VALUE(Tabla1[[#This Row],[Fecha]])-INT(Tabla1[[#This Row],[Fecha]])</f>
        <v>0.41199999999662396</v>
      </c>
      <c r="F14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7.8</v>
      </c>
    </row>
    <row r="1453" spans="1:6" x14ac:dyDescent="0.25">
      <c r="A1453">
        <v>1806</v>
      </c>
      <c r="B1453">
        <v>3</v>
      </c>
      <c r="C1453" t="s">
        <v>8</v>
      </c>
      <c r="D1453" s="30">
        <f t="shared" ca="1" si="22"/>
        <v>42740.714</v>
      </c>
      <c r="E1453" s="28">
        <f ca="1">VALUE(Tabla1[[#This Row],[Fecha]])-INT(Tabla1[[#This Row],[Fecha]])</f>
        <v>0.71399999999994179</v>
      </c>
      <c r="F14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1454" spans="1:6" x14ac:dyDescent="0.25">
      <c r="A1454">
        <v>12801</v>
      </c>
      <c r="B1454">
        <v>17</v>
      </c>
      <c r="C1454" t="s">
        <v>22</v>
      </c>
      <c r="D1454" s="30">
        <f t="shared" ca="1" si="22"/>
        <v>42740.6</v>
      </c>
      <c r="E1454" s="28">
        <f ca="1">VALUE(Tabla1[[#This Row],[Fecha]])-INT(Tabla1[[#This Row],[Fecha]])</f>
        <v>0.59999999999854481</v>
      </c>
      <c r="F14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13.8</v>
      </c>
    </row>
    <row r="1455" spans="1:6" x14ac:dyDescent="0.25">
      <c r="A1455">
        <v>2677</v>
      </c>
      <c r="B1455">
        <v>4</v>
      </c>
      <c r="C1455" t="s">
        <v>9</v>
      </c>
      <c r="D1455" s="30">
        <f t="shared" ca="1" si="22"/>
        <v>42742.398999999998</v>
      </c>
      <c r="E1455" s="28">
        <f ca="1">VALUE(Tabla1[[#This Row],[Fecha]])-INT(Tabla1[[#This Row],[Fecha]])</f>
        <v>0.39899999999761349</v>
      </c>
      <c r="F14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5.8</v>
      </c>
    </row>
    <row r="1456" spans="1:6" x14ac:dyDescent="0.25">
      <c r="A1456">
        <v>15210</v>
      </c>
      <c r="B1456">
        <v>20</v>
      </c>
      <c r="C1456" t="s">
        <v>25</v>
      </c>
      <c r="D1456" s="30">
        <f t="shared" ca="1" si="22"/>
        <v>42741.491999999998</v>
      </c>
      <c r="E1456" s="28">
        <f ca="1">VALUE(Tabla1[[#This Row],[Fecha]])-INT(Tabla1[[#This Row],[Fecha]])</f>
        <v>0.49199999999837019</v>
      </c>
      <c r="F14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5.3</v>
      </c>
    </row>
    <row r="1457" spans="1:6" x14ac:dyDescent="0.25">
      <c r="A1457">
        <v>1369</v>
      </c>
      <c r="B1457">
        <v>2</v>
      </c>
      <c r="C1457" t="s">
        <v>7</v>
      </c>
      <c r="D1457" s="30">
        <f t="shared" ca="1" si="22"/>
        <v>42741.307000000001</v>
      </c>
      <c r="E1457" s="28">
        <f ca="1">VALUE(Tabla1[[#This Row],[Fecha]])-INT(Tabla1[[#This Row],[Fecha]])</f>
        <v>0.30700000000069849</v>
      </c>
      <c r="F14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15.1</v>
      </c>
    </row>
    <row r="1458" spans="1:6" x14ac:dyDescent="0.25">
      <c r="A1458">
        <v>1650</v>
      </c>
      <c r="B1458">
        <v>3</v>
      </c>
      <c r="C1458" t="s">
        <v>8</v>
      </c>
      <c r="D1458" s="30">
        <f t="shared" ca="1" si="22"/>
        <v>42740.758999999998</v>
      </c>
      <c r="E1458" s="28">
        <f ca="1">VALUE(Tabla1[[#This Row],[Fecha]])-INT(Tabla1[[#This Row],[Fecha]])</f>
        <v>0.75899999999819556</v>
      </c>
      <c r="F14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1459" spans="1:6" x14ac:dyDescent="0.25">
      <c r="A1459">
        <v>5070</v>
      </c>
      <c r="B1459">
        <v>7</v>
      </c>
      <c r="C1459" t="s">
        <v>12</v>
      </c>
      <c r="D1459" s="30">
        <f t="shared" ca="1" si="22"/>
        <v>42742.534</v>
      </c>
      <c r="E1459" s="28">
        <f ca="1">VALUE(Tabla1[[#This Row],[Fecha]])-INT(Tabla1[[#This Row],[Fecha]])</f>
        <v>0.53399999999965075</v>
      </c>
      <c r="F14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6.2</v>
      </c>
    </row>
    <row r="1460" spans="1:6" x14ac:dyDescent="0.25">
      <c r="A1460">
        <v>2805</v>
      </c>
      <c r="B1460">
        <v>4</v>
      </c>
      <c r="C1460" t="s">
        <v>9</v>
      </c>
      <c r="D1460" s="30">
        <f t="shared" ca="1" si="22"/>
        <v>42742.678</v>
      </c>
      <c r="E1460" s="28">
        <f ca="1">VALUE(Tabla1[[#This Row],[Fecha]])-INT(Tabla1[[#This Row],[Fecha]])</f>
        <v>0.67799999999988358</v>
      </c>
      <c r="F14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1461" spans="1:6" x14ac:dyDescent="0.25">
      <c r="A1461">
        <v>15213</v>
      </c>
      <c r="B1461">
        <v>20</v>
      </c>
      <c r="C1461" t="s">
        <v>25</v>
      </c>
      <c r="D1461" s="30">
        <f t="shared" ca="1" si="22"/>
        <v>42743.368000000002</v>
      </c>
      <c r="E1461" s="28">
        <f ca="1">VALUE(Tabla1[[#This Row],[Fecha]])-INT(Tabla1[[#This Row],[Fecha]])</f>
        <v>0.36800000000221189</v>
      </c>
      <c r="F14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15.5</v>
      </c>
    </row>
    <row r="1462" spans="1:6" x14ac:dyDescent="0.25">
      <c r="A1462">
        <v>2114</v>
      </c>
      <c r="B1462">
        <v>3</v>
      </c>
      <c r="C1462" t="s">
        <v>8</v>
      </c>
      <c r="D1462" s="30">
        <f t="shared" ca="1" si="22"/>
        <v>42741.584000000003</v>
      </c>
      <c r="E1462" s="28">
        <f ca="1">VALUE(Tabla1[[#This Row],[Fecha]])-INT(Tabla1[[#This Row],[Fecha]])</f>
        <v>0.58400000000256114</v>
      </c>
      <c r="F14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10.3</v>
      </c>
    </row>
    <row r="1463" spans="1:6" x14ac:dyDescent="0.25">
      <c r="A1463">
        <v>1186</v>
      </c>
      <c r="B1463">
        <v>2</v>
      </c>
      <c r="C1463" t="s">
        <v>7</v>
      </c>
      <c r="D1463" s="30">
        <f t="shared" ca="1" si="22"/>
        <v>42743.745999999999</v>
      </c>
      <c r="E1463" s="28">
        <f ca="1">VALUE(Tabla1[[#This Row],[Fecha]])-INT(Tabla1[[#This Row],[Fecha]])</f>
        <v>0.74599999999918509</v>
      </c>
      <c r="F14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1464" spans="1:6" x14ac:dyDescent="0.25">
      <c r="A1464">
        <v>5013</v>
      </c>
      <c r="B1464">
        <v>7</v>
      </c>
      <c r="C1464" t="s">
        <v>12</v>
      </c>
      <c r="D1464" s="30">
        <f t="shared" ca="1" si="22"/>
        <v>42743.322</v>
      </c>
      <c r="E1464" s="28">
        <f ca="1">VALUE(Tabla1[[#This Row],[Fecha]])-INT(Tabla1[[#This Row],[Fecha]])</f>
        <v>0.32200000000011642</v>
      </c>
      <c r="F14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15.6</v>
      </c>
    </row>
    <row r="1465" spans="1:6" x14ac:dyDescent="0.25">
      <c r="A1465">
        <v>6430</v>
      </c>
      <c r="B1465">
        <v>9</v>
      </c>
      <c r="C1465" t="s">
        <v>14</v>
      </c>
      <c r="D1465" s="30">
        <f t="shared" ca="1" si="22"/>
        <v>42742.766000000003</v>
      </c>
      <c r="E1465" s="28">
        <f ca="1">VALUE(Tabla1[[#This Row],[Fecha]])-INT(Tabla1[[#This Row],[Fecha]])</f>
        <v>0.76600000000325963</v>
      </c>
      <c r="F14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1466" spans="1:6" x14ac:dyDescent="0.25">
      <c r="A1466">
        <v>7220</v>
      </c>
      <c r="B1466">
        <v>10</v>
      </c>
      <c r="C1466" t="s">
        <v>15</v>
      </c>
      <c r="D1466" s="30">
        <f t="shared" ca="1" si="22"/>
        <v>42737.345999999998</v>
      </c>
      <c r="E1466" s="28">
        <f ca="1">VALUE(Tabla1[[#This Row],[Fecha]])-INT(Tabla1[[#This Row],[Fecha]])</f>
        <v>0.3459999999977299</v>
      </c>
      <c r="F14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14.8</v>
      </c>
    </row>
    <row r="1467" spans="1:6" x14ac:dyDescent="0.25">
      <c r="A1467">
        <v>7269</v>
      </c>
      <c r="B1467">
        <v>10</v>
      </c>
      <c r="C1467" t="s">
        <v>15</v>
      </c>
      <c r="D1467" s="30">
        <f t="shared" ca="1" si="22"/>
        <v>42740.582000000002</v>
      </c>
      <c r="E1467" s="28">
        <f ca="1">VALUE(Tabla1[[#This Row],[Fecha]])-INT(Tabla1[[#This Row],[Fecha]])</f>
        <v>0.58200000000215368</v>
      </c>
      <c r="F14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52</v>
      </c>
    </row>
    <row r="1468" spans="1:6" x14ac:dyDescent="0.25">
      <c r="A1468">
        <v>14424</v>
      </c>
      <c r="B1468">
        <v>19</v>
      </c>
      <c r="C1468" t="s">
        <v>24</v>
      </c>
      <c r="D1468" s="30">
        <f t="shared" ca="1" si="22"/>
        <v>42737.296000000002</v>
      </c>
      <c r="E1468" s="28">
        <f ca="1">VALUE(Tabla1[[#This Row],[Fecha]])-INT(Tabla1[[#This Row],[Fecha]])</f>
        <v>0.29600000000209548</v>
      </c>
      <c r="F14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14.5</v>
      </c>
    </row>
    <row r="1469" spans="1:6" x14ac:dyDescent="0.25">
      <c r="A1469">
        <v>1226</v>
      </c>
      <c r="B1469">
        <v>2</v>
      </c>
      <c r="C1469" t="s">
        <v>7</v>
      </c>
      <c r="D1469" s="30">
        <f t="shared" ca="1" si="22"/>
        <v>42737.713000000003</v>
      </c>
      <c r="E1469" s="28">
        <f ca="1">VALUE(Tabla1[[#This Row],[Fecha]])-INT(Tabla1[[#This Row],[Fecha]])</f>
        <v>0.71300000000337604</v>
      </c>
      <c r="F14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1470" spans="1:6" x14ac:dyDescent="0.25">
      <c r="A1470">
        <v>11205</v>
      </c>
      <c r="B1470">
        <v>15</v>
      </c>
      <c r="C1470" t="s">
        <v>20</v>
      </c>
      <c r="D1470" s="30">
        <f t="shared" ca="1" si="22"/>
        <v>42740.756999999998</v>
      </c>
      <c r="E1470" s="28">
        <f ca="1">VALUE(Tabla1[[#This Row],[Fecha]])-INT(Tabla1[[#This Row],[Fecha]])</f>
        <v>0.75699999999778811</v>
      </c>
      <c r="F14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1471" spans="1:6" x14ac:dyDescent="0.25">
      <c r="A1471">
        <v>7431</v>
      </c>
      <c r="B1471">
        <v>10</v>
      </c>
      <c r="C1471" t="s">
        <v>15</v>
      </c>
      <c r="D1471" s="30">
        <f t="shared" ca="1" si="22"/>
        <v>42740.358</v>
      </c>
      <c r="E1471" s="28">
        <f ca="1">VALUE(Tabla1[[#This Row],[Fecha]])-INT(Tabla1[[#This Row],[Fecha]])</f>
        <v>0.35800000000017462</v>
      </c>
      <c r="F14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14.7</v>
      </c>
    </row>
    <row r="1472" spans="1:6" x14ac:dyDescent="0.25">
      <c r="A1472">
        <v>870</v>
      </c>
      <c r="B1472">
        <v>2</v>
      </c>
      <c r="C1472" t="s">
        <v>7</v>
      </c>
      <c r="D1472" s="30">
        <f t="shared" ca="1" si="22"/>
        <v>42737.476999999999</v>
      </c>
      <c r="E1472" s="28">
        <f ca="1">VALUE(Tabla1[[#This Row],[Fecha]])-INT(Tabla1[[#This Row],[Fecha]])</f>
        <v>0.47699999999895226</v>
      </c>
      <c r="F14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7.9</v>
      </c>
    </row>
    <row r="1473" spans="1:6" x14ac:dyDescent="0.25">
      <c r="A1473">
        <v>7348</v>
      </c>
      <c r="B1473">
        <v>10</v>
      </c>
      <c r="C1473" t="s">
        <v>15</v>
      </c>
      <c r="D1473" s="30">
        <f t="shared" ca="1" si="22"/>
        <v>42738.343999999997</v>
      </c>
      <c r="E1473" s="28">
        <f ca="1">VALUE(Tabla1[[#This Row],[Fecha]])-INT(Tabla1[[#This Row],[Fecha]])</f>
        <v>0.34399999999732245</v>
      </c>
      <c r="F14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2.2999999999999998</v>
      </c>
    </row>
    <row r="1474" spans="1:6" x14ac:dyDescent="0.25">
      <c r="A1474">
        <v>1391</v>
      </c>
      <c r="B1474">
        <v>2</v>
      </c>
      <c r="C1474" t="s">
        <v>7</v>
      </c>
      <c r="D1474" s="30">
        <f t="shared" ca="1" si="22"/>
        <v>42743.413</v>
      </c>
      <c r="E1474" s="28">
        <f ca="1">VALUE(Tabla1[[#This Row],[Fecha]])-INT(Tabla1[[#This Row],[Fecha]])</f>
        <v>0.41300000000046566</v>
      </c>
      <c r="F14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5.5</v>
      </c>
    </row>
    <row r="1475" spans="1:6" x14ac:dyDescent="0.25">
      <c r="A1475">
        <v>1824</v>
      </c>
      <c r="B1475">
        <v>3</v>
      </c>
      <c r="C1475" t="s">
        <v>8</v>
      </c>
      <c r="D1475" s="30">
        <f t="shared" ca="1" si="22"/>
        <v>42738.423000000003</v>
      </c>
      <c r="E1475" s="28">
        <f ca="1">VALUE(Tabla1[[#This Row],[Fecha]])-INT(Tabla1[[#This Row],[Fecha]])</f>
        <v>0.42300000000250293</v>
      </c>
      <c r="F14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3.2</v>
      </c>
    </row>
    <row r="1476" spans="1:6" x14ac:dyDescent="0.25">
      <c r="A1476">
        <v>1083</v>
      </c>
      <c r="B1476">
        <v>2</v>
      </c>
      <c r="C1476" t="s">
        <v>7</v>
      </c>
      <c r="D1476" s="30">
        <f t="shared" ref="D1476:D1539" ca="1" si="23">RANDBETWEEN($K$5,$L$5)+(RANDBETWEEN($K$8*1000,$L$8*1000)/1000)</f>
        <v>42738.644999999997</v>
      </c>
      <c r="E1476" s="28">
        <f ca="1">VALUE(Tabla1[[#This Row],[Fecha]])-INT(Tabla1[[#This Row],[Fecha]])</f>
        <v>0.64499999999679858</v>
      </c>
      <c r="F14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27.9</v>
      </c>
    </row>
    <row r="1477" spans="1:6" x14ac:dyDescent="0.25">
      <c r="A1477">
        <v>1315</v>
      </c>
      <c r="B1477">
        <v>2</v>
      </c>
      <c r="C1477" t="s">
        <v>7</v>
      </c>
      <c r="D1477" s="30">
        <f t="shared" ca="1" si="23"/>
        <v>42739.35</v>
      </c>
      <c r="E1477" s="28">
        <f ca="1">VALUE(Tabla1[[#This Row],[Fecha]])-INT(Tabla1[[#This Row],[Fecha]])</f>
        <v>0.34999999999854481</v>
      </c>
      <c r="F14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8.6</v>
      </c>
    </row>
    <row r="1478" spans="1:6" x14ac:dyDescent="0.25">
      <c r="A1478">
        <v>2837</v>
      </c>
      <c r="B1478">
        <v>4</v>
      </c>
      <c r="C1478" t="s">
        <v>9</v>
      </c>
      <c r="D1478" s="30">
        <f t="shared" ca="1" si="23"/>
        <v>42739.735999999997</v>
      </c>
      <c r="E1478" s="28">
        <f ca="1">VALUE(Tabla1[[#This Row],[Fecha]])-INT(Tabla1[[#This Row],[Fecha]])</f>
        <v>0.73599999999714782</v>
      </c>
      <c r="F14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1479" spans="1:6" x14ac:dyDescent="0.25">
      <c r="A1479">
        <v>4828</v>
      </c>
      <c r="B1479">
        <v>7</v>
      </c>
      <c r="C1479" t="s">
        <v>12</v>
      </c>
      <c r="D1479" s="30">
        <f t="shared" ca="1" si="23"/>
        <v>42743.819000000003</v>
      </c>
      <c r="E1479" s="28">
        <f ca="1">VALUE(Tabla1[[#This Row],[Fecha]])-INT(Tabla1[[#This Row],[Fecha]])</f>
        <v>0.81900000000314321</v>
      </c>
      <c r="F14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1480" spans="1:6" x14ac:dyDescent="0.25">
      <c r="A1480">
        <v>7300</v>
      </c>
      <c r="B1480">
        <v>10</v>
      </c>
      <c r="C1480" t="s">
        <v>15</v>
      </c>
      <c r="D1480" s="30">
        <f t="shared" ca="1" si="23"/>
        <v>42740.463000000003</v>
      </c>
      <c r="E1480" s="28">
        <f ca="1">VALUE(Tabla1[[#This Row],[Fecha]])-INT(Tabla1[[#This Row],[Fecha]])</f>
        <v>0.46300000000337604</v>
      </c>
      <c r="F14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8.8000000000000007</v>
      </c>
    </row>
    <row r="1481" spans="1:6" x14ac:dyDescent="0.25">
      <c r="A1481">
        <v>4815</v>
      </c>
      <c r="B1481">
        <v>7</v>
      </c>
      <c r="C1481" t="s">
        <v>12</v>
      </c>
      <c r="D1481" s="30">
        <f t="shared" ca="1" si="23"/>
        <v>42743.497000000003</v>
      </c>
      <c r="E1481" s="28">
        <f ca="1">VALUE(Tabla1[[#This Row],[Fecha]])-INT(Tabla1[[#This Row],[Fecha]])</f>
        <v>0.4970000000030268</v>
      </c>
      <c r="F14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3.6</v>
      </c>
    </row>
    <row r="1482" spans="1:6" x14ac:dyDescent="0.25">
      <c r="A1482">
        <v>5646</v>
      </c>
      <c r="B1482">
        <v>8</v>
      </c>
      <c r="C1482" t="s">
        <v>13</v>
      </c>
      <c r="D1482" s="30">
        <f t="shared" ca="1" si="23"/>
        <v>42737.726999999999</v>
      </c>
      <c r="E1482" s="28">
        <f ca="1">VALUE(Tabla1[[#This Row],[Fecha]])-INT(Tabla1[[#This Row],[Fecha]])</f>
        <v>0.72699999999895226</v>
      </c>
      <c r="F14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1483" spans="1:6" x14ac:dyDescent="0.25">
      <c r="A1483">
        <v>2124</v>
      </c>
      <c r="B1483">
        <v>3</v>
      </c>
      <c r="C1483" t="s">
        <v>8</v>
      </c>
      <c r="D1483" s="30">
        <f t="shared" ca="1" si="23"/>
        <v>42742.491999999998</v>
      </c>
      <c r="E1483" s="28">
        <f ca="1">VALUE(Tabla1[[#This Row],[Fecha]])-INT(Tabla1[[#This Row],[Fecha]])</f>
        <v>0.49199999999837019</v>
      </c>
      <c r="F14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1484" spans="1:6" x14ac:dyDescent="0.25">
      <c r="A1484">
        <v>7219</v>
      </c>
      <c r="B1484">
        <v>10</v>
      </c>
      <c r="C1484" t="s">
        <v>15</v>
      </c>
      <c r="D1484" s="30">
        <f t="shared" ca="1" si="23"/>
        <v>42741.584999999999</v>
      </c>
      <c r="E1484" s="28">
        <f ca="1">VALUE(Tabla1[[#This Row],[Fecha]])-INT(Tabla1[[#This Row],[Fecha]])</f>
        <v>0.58499999999912689</v>
      </c>
      <c r="F14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23.8</v>
      </c>
    </row>
    <row r="1485" spans="1:6" x14ac:dyDescent="0.25">
      <c r="A1485">
        <v>1144</v>
      </c>
      <c r="B1485">
        <v>2</v>
      </c>
      <c r="C1485" t="s">
        <v>7</v>
      </c>
      <c r="D1485" s="30">
        <f t="shared" ca="1" si="23"/>
        <v>42741.671999999999</v>
      </c>
      <c r="E1485" s="28">
        <f ca="1">VALUE(Tabla1[[#This Row],[Fecha]])-INT(Tabla1[[#This Row],[Fecha]])</f>
        <v>0.67199999999866122</v>
      </c>
      <c r="F14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1486" spans="1:6" x14ac:dyDescent="0.25">
      <c r="A1486">
        <v>1796</v>
      </c>
      <c r="B1486">
        <v>3</v>
      </c>
      <c r="C1486" t="s">
        <v>8</v>
      </c>
      <c r="D1486" s="30">
        <f t="shared" ca="1" si="23"/>
        <v>42737.356</v>
      </c>
      <c r="E1486" s="28">
        <f ca="1">VALUE(Tabla1[[#This Row],[Fecha]])-INT(Tabla1[[#This Row],[Fecha]])</f>
        <v>0.35599999999976717</v>
      </c>
      <c r="F14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1487" spans="1:6" x14ac:dyDescent="0.25">
      <c r="A1487">
        <v>2221</v>
      </c>
      <c r="B1487">
        <v>3</v>
      </c>
      <c r="C1487" t="s">
        <v>8</v>
      </c>
      <c r="D1487" s="30">
        <f t="shared" ca="1" si="23"/>
        <v>42740.756999999998</v>
      </c>
      <c r="E1487" s="28">
        <f ca="1">VALUE(Tabla1[[#This Row],[Fecha]])-INT(Tabla1[[#This Row],[Fecha]])</f>
        <v>0.75699999999778811</v>
      </c>
      <c r="F14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1488" spans="1:6" x14ac:dyDescent="0.25">
      <c r="A1488">
        <v>4901</v>
      </c>
      <c r="B1488">
        <v>7</v>
      </c>
      <c r="C1488" t="s">
        <v>12</v>
      </c>
      <c r="D1488" s="30">
        <f t="shared" ca="1" si="23"/>
        <v>42741.563000000002</v>
      </c>
      <c r="E1488" s="28">
        <f ca="1">VALUE(Tabla1[[#This Row],[Fecha]])-INT(Tabla1[[#This Row],[Fecha]])</f>
        <v>0.56300000000192085</v>
      </c>
      <c r="F14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41.9</v>
      </c>
    </row>
    <row r="1489" spans="1:6" x14ac:dyDescent="0.25">
      <c r="A1489">
        <v>1917</v>
      </c>
      <c r="B1489">
        <v>3</v>
      </c>
      <c r="C1489" t="s">
        <v>8</v>
      </c>
      <c r="D1489" s="30">
        <f t="shared" ca="1" si="23"/>
        <v>42739.337</v>
      </c>
      <c r="E1489" s="28">
        <f ca="1">VALUE(Tabla1[[#This Row],[Fecha]])-INT(Tabla1[[#This Row],[Fecha]])</f>
        <v>0.33699999999953434</v>
      </c>
      <c r="F14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11.6</v>
      </c>
    </row>
    <row r="1490" spans="1:6" x14ac:dyDescent="0.25">
      <c r="A1490">
        <v>2411</v>
      </c>
      <c r="B1490">
        <v>4</v>
      </c>
      <c r="C1490" t="s">
        <v>9</v>
      </c>
      <c r="D1490" s="30">
        <f t="shared" ca="1" si="23"/>
        <v>42743.673000000003</v>
      </c>
      <c r="E1490" s="28">
        <f ca="1">VALUE(Tabla1[[#This Row],[Fecha]])-INT(Tabla1[[#This Row],[Fecha]])</f>
        <v>0.67300000000250293</v>
      </c>
      <c r="F14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1491" spans="1:6" x14ac:dyDescent="0.25">
      <c r="A1491">
        <v>884</v>
      </c>
      <c r="B1491">
        <v>2</v>
      </c>
      <c r="C1491" t="s">
        <v>7</v>
      </c>
      <c r="D1491" s="30">
        <f t="shared" ca="1" si="23"/>
        <v>42737.544000000002</v>
      </c>
      <c r="E1491" s="28">
        <f ca="1">VALUE(Tabla1[[#This Row],[Fecha]])-INT(Tabla1[[#This Row],[Fecha]])</f>
        <v>0.54400000000168802</v>
      </c>
      <c r="F14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24.2</v>
      </c>
    </row>
    <row r="1492" spans="1:6" x14ac:dyDescent="0.25">
      <c r="A1492">
        <v>2234</v>
      </c>
      <c r="B1492">
        <v>3</v>
      </c>
      <c r="C1492" t="s">
        <v>8</v>
      </c>
      <c r="D1492" s="30">
        <f t="shared" ca="1" si="23"/>
        <v>42743.343000000001</v>
      </c>
      <c r="E1492" s="28">
        <f ca="1">VALUE(Tabla1[[#This Row],[Fecha]])-INT(Tabla1[[#This Row],[Fecha]])</f>
        <v>0.3430000000007567</v>
      </c>
      <c r="F14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14.4</v>
      </c>
    </row>
    <row r="1493" spans="1:6" x14ac:dyDescent="0.25">
      <c r="A1493">
        <v>2778</v>
      </c>
      <c r="B1493">
        <v>4</v>
      </c>
      <c r="C1493" t="s">
        <v>9</v>
      </c>
      <c r="D1493" s="30">
        <f t="shared" ca="1" si="23"/>
        <v>42742.377</v>
      </c>
      <c r="E1493" s="28">
        <f ca="1">VALUE(Tabla1[[#This Row],[Fecha]])-INT(Tabla1[[#This Row],[Fecha]])</f>
        <v>0.37700000000040745</v>
      </c>
      <c r="F14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6.3</v>
      </c>
    </row>
    <row r="1494" spans="1:6" x14ac:dyDescent="0.25">
      <c r="A1494">
        <v>1607</v>
      </c>
      <c r="B1494">
        <v>3</v>
      </c>
      <c r="C1494" t="s">
        <v>8</v>
      </c>
      <c r="D1494" s="30">
        <f t="shared" ca="1" si="23"/>
        <v>42742.682999999997</v>
      </c>
      <c r="E1494" s="28">
        <f ca="1">VALUE(Tabla1[[#This Row],[Fecha]])-INT(Tabla1[[#This Row],[Fecha]])</f>
        <v>0.68299999999726424</v>
      </c>
      <c r="F14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1495" spans="1:6" x14ac:dyDescent="0.25">
      <c r="A1495">
        <v>12036</v>
      </c>
      <c r="B1495">
        <v>16</v>
      </c>
      <c r="C1495" t="s">
        <v>21</v>
      </c>
      <c r="D1495" s="30">
        <f t="shared" ca="1" si="23"/>
        <v>42740.608999999997</v>
      </c>
      <c r="E1495" s="28">
        <f ca="1">VALUE(Tabla1[[#This Row],[Fecha]])-INT(Tabla1[[#This Row],[Fecha]])</f>
        <v>0.60899999999674037</v>
      </c>
      <c r="F14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40.9</v>
      </c>
    </row>
    <row r="1496" spans="1:6" x14ac:dyDescent="0.25">
      <c r="A1496">
        <v>5095</v>
      </c>
      <c r="B1496">
        <v>7</v>
      </c>
      <c r="C1496" t="s">
        <v>12</v>
      </c>
      <c r="D1496" s="30">
        <f t="shared" ca="1" si="23"/>
        <v>42739.553</v>
      </c>
      <c r="E1496" s="28">
        <f ca="1">VALUE(Tabla1[[#This Row],[Fecha]])-INT(Tabla1[[#This Row],[Fecha]])</f>
        <v>0.55299999999988358</v>
      </c>
      <c r="F14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14.2</v>
      </c>
    </row>
    <row r="1497" spans="1:6" x14ac:dyDescent="0.25">
      <c r="A1497">
        <v>1189</v>
      </c>
      <c r="B1497">
        <v>2</v>
      </c>
      <c r="C1497" t="s">
        <v>7</v>
      </c>
      <c r="D1497" s="30">
        <f t="shared" ca="1" si="23"/>
        <v>42742.563999999998</v>
      </c>
      <c r="E1497" s="28">
        <f ca="1">VALUE(Tabla1[[#This Row],[Fecha]])-INT(Tabla1[[#This Row],[Fecha]])</f>
        <v>0.5639999999984866</v>
      </c>
      <c r="F14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43</v>
      </c>
    </row>
    <row r="1498" spans="1:6" x14ac:dyDescent="0.25">
      <c r="A1498">
        <v>1205</v>
      </c>
      <c r="B1498">
        <v>2</v>
      </c>
      <c r="C1498" t="s">
        <v>7</v>
      </c>
      <c r="D1498" s="30">
        <f t="shared" ca="1" si="23"/>
        <v>42740.625999999997</v>
      </c>
      <c r="E1498" s="28">
        <f ca="1">VALUE(Tabla1[[#This Row],[Fecha]])-INT(Tabla1[[#This Row],[Fecha]])</f>
        <v>0.62599999999656575</v>
      </c>
      <c r="F14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7.5</v>
      </c>
    </row>
    <row r="1499" spans="1:6" x14ac:dyDescent="0.25">
      <c r="A1499">
        <v>4026</v>
      </c>
      <c r="B1499">
        <v>6</v>
      </c>
      <c r="C1499" t="s">
        <v>11</v>
      </c>
      <c r="D1499" s="30">
        <f t="shared" ca="1" si="23"/>
        <v>42740.322</v>
      </c>
      <c r="E1499" s="28">
        <f ca="1">VALUE(Tabla1[[#This Row],[Fecha]])-INT(Tabla1[[#This Row],[Fecha]])</f>
        <v>0.32200000000011642</v>
      </c>
      <c r="F14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10.199999999999999</v>
      </c>
    </row>
    <row r="1500" spans="1:6" x14ac:dyDescent="0.25">
      <c r="A1500">
        <v>7275</v>
      </c>
      <c r="B1500">
        <v>10</v>
      </c>
      <c r="C1500" t="s">
        <v>15</v>
      </c>
      <c r="D1500" s="30">
        <f t="shared" ca="1" si="23"/>
        <v>42739.741000000002</v>
      </c>
      <c r="E1500" s="28">
        <f ca="1">VALUE(Tabla1[[#This Row],[Fecha]])-INT(Tabla1[[#This Row],[Fecha]])</f>
        <v>0.74100000000180444</v>
      </c>
      <c r="F15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1501" spans="1:6" x14ac:dyDescent="0.25">
      <c r="A1501">
        <v>1286</v>
      </c>
      <c r="B1501">
        <v>2</v>
      </c>
      <c r="C1501" t="s">
        <v>7</v>
      </c>
      <c r="D1501" s="30">
        <f t="shared" ca="1" si="23"/>
        <v>42737.39</v>
      </c>
      <c r="E1501" s="28">
        <f ca="1">VALUE(Tabla1[[#This Row],[Fecha]])-INT(Tabla1[[#This Row],[Fecha]])</f>
        <v>0.38999999999941792</v>
      </c>
      <c r="F15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4.2</v>
      </c>
    </row>
    <row r="1502" spans="1:6" x14ac:dyDescent="0.25">
      <c r="A1502">
        <v>2574</v>
      </c>
      <c r="B1502">
        <v>4</v>
      </c>
      <c r="C1502" t="s">
        <v>9</v>
      </c>
      <c r="D1502" s="30">
        <f t="shared" ca="1" si="23"/>
        <v>42742.752999999997</v>
      </c>
      <c r="E1502" s="28">
        <f ca="1">VALUE(Tabla1[[#This Row],[Fecha]])-INT(Tabla1[[#This Row],[Fecha]])</f>
        <v>0.7529999999969732</v>
      </c>
      <c r="F15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1503" spans="1:6" x14ac:dyDescent="0.25">
      <c r="A1503">
        <v>2699</v>
      </c>
      <c r="B1503">
        <v>4</v>
      </c>
      <c r="C1503" t="s">
        <v>9</v>
      </c>
      <c r="D1503" s="30">
        <f t="shared" ca="1" si="23"/>
        <v>42741.37</v>
      </c>
      <c r="E1503" s="28">
        <f ca="1">VALUE(Tabla1[[#This Row],[Fecha]])-INT(Tabla1[[#This Row],[Fecha]])</f>
        <v>0.37000000000261934</v>
      </c>
      <c r="F15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4.7</v>
      </c>
    </row>
    <row r="1504" spans="1:6" x14ac:dyDescent="0.25">
      <c r="A1504">
        <v>2393</v>
      </c>
      <c r="B1504">
        <v>3</v>
      </c>
      <c r="C1504" t="s">
        <v>8</v>
      </c>
      <c r="D1504" s="30">
        <f t="shared" ca="1" si="23"/>
        <v>42742.557999999997</v>
      </c>
      <c r="E1504" s="28">
        <f ca="1">VALUE(Tabla1[[#This Row],[Fecha]])-INT(Tabla1[[#This Row],[Fecha]])</f>
        <v>0.55799999999726424</v>
      </c>
      <c r="F15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5.3</v>
      </c>
    </row>
    <row r="1505" spans="1:6" x14ac:dyDescent="0.25">
      <c r="A1505">
        <v>1377</v>
      </c>
      <c r="B1505">
        <v>2</v>
      </c>
      <c r="C1505" t="s">
        <v>7</v>
      </c>
      <c r="D1505" s="30">
        <f t="shared" ca="1" si="23"/>
        <v>42743.582999999999</v>
      </c>
      <c r="E1505" s="28">
        <f ca="1">VALUE(Tabla1[[#This Row],[Fecha]])-INT(Tabla1[[#This Row],[Fecha]])</f>
        <v>0.58299999999871943</v>
      </c>
      <c r="F15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41.8</v>
      </c>
    </row>
    <row r="1506" spans="1:6" x14ac:dyDescent="0.25">
      <c r="A1506">
        <v>1010</v>
      </c>
      <c r="B1506">
        <v>2</v>
      </c>
      <c r="C1506" t="s">
        <v>7</v>
      </c>
      <c r="D1506" s="30">
        <f t="shared" ca="1" si="23"/>
        <v>42738.391000000003</v>
      </c>
      <c r="E1506" s="28">
        <f ca="1">VALUE(Tabla1[[#This Row],[Fecha]])-INT(Tabla1[[#This Row],[Fecha]])</f>
        <v>0.39100000000325963</v>
      </c>
      <c r="F15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507" spans="1:6" x14ac:dyDescent="0.25">
      <c r="A1507">
        <v>5111</v>
      </c>
      <c r="B1507">
        <v>7</v>
      </c>
      <c r="C1507" t="s">
        <v>12</v>
      </c>
      <c r="D1507" s="30">
        <f t="shared" ca="1" si="23"/>
        <v>42743.633000000002</v>
      </c>
      <c r="E1507" s="28">
        <f ca="1">VALUE(Tabla1[[#This Row],[Fecha]])-INT(Tabla1[[#This Row],[Fecha]])</f>
        <v>0.63300000000162981</v>
      </c>
      <c r="F15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41.6</v>
      </c>
    </row>
    <row r="1508" spans="1:6" x14ac:dyDescent="0.25">
      <c r="A1508">
        <v>5624</v>
      </c>
      <c r="B1508">
        <v>8</v>
      </c>
      <c r="C1508" t="s">
        <v>13</v>
      </c>
      <c r="D1508" s="30">
        <f t="shared" ca="1" si="23"/>
        <v>42738.608</v>
      </c>
      <c r="E1508" s="28">
        <f ca="1">VALUE(Tabla1[[#This Row],[Fecha]])-INT(Tabla1[[#This Row],[Fecha]])</f>
        <v>0.60800000000017462</v>
      </c>
      <c r="F15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44</v>
      </c>
    </row>
    <row r="1509" spans="1:6" x14ac:dyDescent="0.25">
      <c r="A1509">
        <v>1091</v>
      </c>
      <c r="B1509">
        <v>2</v>
      </c>
      <c r="C1509" t="s">
        <v>7</v>
      </c>
      <c r="D1509" s="30">
        <f t="shared" ca="1" si="23"/>
        <v>42737.423000000003</v>
      </c>
      <c r="E1509" s="28">
        <f ca="1">VALUE(Tabla1[[#This Row],[Fecha]])-INT(Tabla1[[#This Row],[Fecha]])</f>
        <v>0.42300000000250293</v>
      </c>
      <c r="F15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5.5</v>
      </c>
    </row>
    <row r="1510" spans="1:6" x14ac:dyDescent="0.25">
      <c r="A1510">
        <v>10405</v>
      </c>
      <c r="B1510">
        <v>14</v>
      </c>
      <c r="C1510" t="s">
        <v>19</v>
      </c>
      <c r="D1510" s="30">
        <f t="shared" ca="1" si="23"/>
        <v>42738.502</v>
      </c>
      <c r="E1510" s="28">
        <f ca="1">VALUE(Tabla1[[#This Row],[Fecha]])-INT(Tabla1[[#This Row],[Fecha]])</f>
        <v>0.50200000000040745</v>
      </c>
      <c r="F15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7.1</v>
      </c>
    </row>
    <row r="1511" spans="1:6" x14ac:dyDescent="0.25">
      <c r="A1511">
        <v>1825</v>
      </c>
      <c r="B1511">
        <v>3</v>
      </c>
      <c r="C1511" t="s">
        <v>8</v>
      </c>
      <c r="D1511" s="30">
        <f t="shared" ca="1" si="23"/>
        <v>42741.525999999998</v>
      </c>
      <c r="E1511" s="28">
        <f ca="1">VALUE(Tabla1[[#This Row],[Fecha]])-INT(Tabla1[[#This Row],[Fecha]])</f>
        <v>0.52599999999802094</v>
      </c>
      <c r="F15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</v>
      </c>
    </row>
    <row r="1512" spans="1:6" x14ac:dyDescent="0.25">
      <c r="A1512">
        <v>4872</v>
      </c>
      <c r="B1512">
        <v>7</v>
      </c>
      <c r="C1512" t="s">
        <v>12</v>
      </c>
      <c r="D1512" s="30">
        <f t="shared" ca="1" si="23"/>
        <v>42739.292000000001</v>
      </c>
      <c r="E1512" s="28">
        <f ca="1">VALUE(Tabla1[[#This Row],[Fecha]])-INT(Tabla1[[#This Row],[Fecha]])</f>
        <v>0.29200000000128057</v>
      </c>
      <c r="F15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8.1999999999999993</v>
      </c>
    </row>
    <row r="1513" spans="1:6" x14ac:dyDescent="0.25">
      <c r="A1513">
        <v>10412</v>
      </c>
      <c r="B1513">
        <v>14</v>
      </c>
      <c r="C1513" t="s">
        <v>19</v>
      </c>
      <c r="D1513" s="30">
        <f t="shared" ca="1" si="23"/>
        <v>42738.724000000002</v>
      </c>
      <c r="E1513" s="28">
        <f ca="1">VALUE(Tabla1[[#This Row],[Fecha]])-INT(Tabla1[[#This Row],[Fecha]])</f>
        <v>0.72400000000197906</v>
      </c>
      <c r="F15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1514" spans="1:6" x14ac:dyDescent="0.25">
      <c r="A1514">
        <v>7229</v>
      </c>
      <c r="B1514">
        <v>10</v>
      </c>
      <c r="C1514" t="s">
        <v>15</v>
      </c>
      <c r="D1514" s="30">
        <f t="shared" ca="1" si="23"/>
        <v>42740.652000000002</v>
      </c>
      <c r="E1514" s="28">
        <f ca="1">VALUE(Tabla1[[#This Row],[Fecha]])-INT(Tabla1[[#This Row],[Fecha]])</f>
        <v>0.65200000000186265</v>
      </c>
      <c r="F15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17.2</v>
      </c>
    </row>
    <row r="1515" spans="1:6" x14ac:dyDescent="0.25">
      <c r="A1515">
        <v>1701</v>
      </c>
      <c r="B1515">
        <v>3</v>
      </c>
      <c r="C1515" t="s">
        <v>8</v>
      </c>
      <c r="D1515" s="30">
        <f t="shared" ca="1" si="23"/>
        <v>42742.521000000001</v>
      </c>
      <c r="E1515" s="28">
        <f ca="1">VALUE(Tabla1[[#This Row],[Fecha]])-INT(Tabla1[[#This Row],[Fecha]])</f>
        <v>0.52100000000064028</v>
      </c>
      <c r="F15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10.199999999999999</v>
      </c>
    </row>
    <row r="1516" spans="1:6" x14ac:dyDescent="0.25">
      <c r="A1516">
        <v>2505</v>
      </c>
      <c r="B1516">
        <v>4</v>
      </c>
      <c r="C1516" t="s">
        <v>9</v>
      </c>
      <c r="D1516" s="30">
        <f t="shared" ca="1" si="23"/>
        <v>42739.745000000003</v>
      </c>
      <c r="E1516" s="28">
        <f ca="1">VALUE(Tabla1[[#This Row],[Fecha]])-INT(Tabla1[[#This Row],[Fecha]])</f>
        <v>0.74500000000261934</v>
      </c>
      <c r="F15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1517" spans="1:6" x14ac:dyDescent="0.25">
      <c r="A1517">
        <v>984</v>
      </c>
      <c r="B1517">
        <v>2</v>
      </c>
      <c r="C1517" t="s">
        <v>7</v>
      </c>
      <c r="D1517" s="30">
        <f t="shared" ca="1" si="23"/>
        <v>42742.377</v>
      </c>
      <c r="E1517" s="28">
        <f ca="1">VALUE(Tabla1[[#This Row],[Fecha]])-INT(Tabla1[[#This Row],[Fecha]])</f>
        <v>0.37700000000040745</v>
      </c>
      <c r="F15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7.4</v>
      </c>
    </row>
    <row r="1518" spans="1:6" x14ac:dyDescent="0.25">
      <c r="A1518">
        <v>994</v>
      </c>
      <c r="B1518">
        <v>2</v>
      </c>
      <c r="C1518" t="s">
        <v>7</v>
      </c>
      <c r="D1518" s="30">
        <f t="shared" ca="1" si="23"/>
        <v>42743.822999999997</v>
      </c>
      <c r="E1518" s="28">
        <f ca="1">VALUE(Tabla1[[#This Row],[Fecha]])-INT(Tabla1[[#This Row],[Fecha]])</f>
        <v>0.82299999999668216</v>
      </c>
      <c r="F15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1519" spans="1:6" x14ac:dyDescent="0.25">
      <c r="A1519">
        <v>1730</v>
      </c>
      <c r="B1519">
        <v>3</v>
      </c>
      <c r="C1519" t="s">
        <v>8</v>
      </c>
      <c r="D1519" s="30">
        <f t="shared" ca="1" si="23"/>
        <v>42738.578000000001</v>
      </c>
      <c r="E1519" s="28">
        <f ca="1">VALUE(Tabla1[[#This Row],[Fecha]])-INT(Tabla1[[#This Row],[Fecha]])</f>
        <v>0.57800000000133878</v>
      </c>
      <c r="F15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50.9</v>
      </c>
    </row>
    <row r="1520" spans="1:6" x14ac:dyDescent="0.25">
      <c r="A1520">
        <v>30</v>
      </c>
      <c r="B1520">
        <v>1</v>
      </c>
      <c r="C1520" t="s">
        <v>6</v>
      </c>
      <c r="D1520" s="30">
        <f t="shared" ca="1" si="23"/>
        <v>42740.587</v>
      </c>
      <c r="E1520" s="28">
        <f ca="1">VALUE(Tabla1[[#This Row],[Fecha]])-INT(Tabla1[[#This Row],[Fecha]])</f>
        <v>0.58699999999953434</v>
      </c>
      <c r="F15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36.299999999999997</v>
      </c>
    </row>
    <row r="1521" spans="1:6" x14ac:dyDescent="0.25">
      <c r="A1521">
        <v>4866</v>
      </c>
      <c r="B1521">
        <v>7</v>
      </c>
      <c r="C1521" t="s">
        <v>12</v>
      </c>
      <c r="D1521" s="30">
        <f t="shared" ca="1" si="23"/>
        <v>42742.648000000001</v>
      </c>
      <c r="E1521" s="28">
        <f ca="1">VALUE(Tabla1[[#This Row],[Fecha]])-INT(Tabla1[[#This Row],[Fecha]])</f>
        <v>0.64800000000104774</v>
      </c>
      <c r="F15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24.6</v>
      </c>
    </row>
    <row r="1522" spans="1:6" x14ac:dyDescent="0.25">
      <c r="A1522">
        <v>1641</v>
      </c>
      <c r="B1522">
        <v>3</v>
      </c>
      <c r="C1522" t="s">
        <v>8</v>
      </c>
      <c r="D1522" s="30">
        <f t="shared" ca="1" si="23"/>
        <v>42740.322</v>
      </c>
      <c r="E1522" s="28">
        <f ca="1">VALUE(Tabla1[[#This Row],[Fecha]])-INT(Tabla1[[#This Row],[Fecha]])</f>
        <v>0.32200000000011642</v>
      </c>
      <c r="F15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5.5</v>
      </c>
    </row>
    <row r="1523" spans="1:6" x14ac:dyDescent="0.25">
      <c r="A1523">
        <v>7335</v>
      </c>
      <c r="B1523">
        <v>10</v>
      </c>
      <c r="C1523" t="s">
        <v>15</v>
      </c>
      <c r="D1523" s="30">
        <f t="shared" ca="1" si="23"/>
        <v>42741.377</v>
      </c>
      <c r="E1523" s="28">
        <f ca="1">VALUE(Tabla1[[#This Row],[Fecha]])-INT(Tabla1[[#This Row],[Fecha]])</f>
        <v>0.37700000000040745</v>
      </c>
      <c r="F15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15.5</v>
      </c>
    </row>
    <row r="1524" spans="1:6" x14ac:dyDescent="0.25">
      <c r="A1524">
        <v>1076</v>
      </c>
      <c r="B1524">
        <v>2</v>
      </c>
      <c r="C1524" t="s">
        <v>7</v>
      </c>
      <c r="D1524" s="30">
        <f t="shared" ca="1" si="23"/>
        <v>42738.671999999999</v>
      </c>
      <c r="E1524" s="28">
        <f ca="1">VALUE(Tabla1[[#This Row],[Fecha]])-INT(Tabla1[[#This Row],[Fecha]])</f>
        <v>0.67199999999866122</v>
      </c>
      <c r="F15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1525" spans="1:6" x14ac:dyDescent="0.25">
      <c r="A1525">
        <v>7213</v>
      </c>
      <c r="B1525">
        <v>10</v>
      </c>
      <c r="C1525" t="s">
        <v>15</v>
      </c>
      <c r="D1525" s="30">
        <f t="shared" ca="1" si="23"/>
        <v>42737.654999999999</v>
      </c>
      <c r="E1525" s="28">
        <f ca="1">VALUE(Tabla1[[#This Row],[Fecha]])-INT(Tabla1[[#This Row],[Fecha]])</f>
        <v>0.65499999999883585</v>
      </c>
      <c r="F15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11.6</v>
      </c>
    </row>
    <row r="1526" spans="1:6" x14ac:dyDescent="0.25">
      <c r="A1526">
        <v>2402</v>
      </c>
      <c r="B1526">
        <v>4</v>
      </c>
      <c r="C1526" t="s">
        <v>9</v>
      </c>
      <c r="D1526" s="30">
        <f t="shared" ca="1" si="23"/>
        <v>42738.317999999999</v>
      </c>
      <c r="E1526" s="28">
        <f ca="1">VALUE(Tabla1[[#This Row],[Fecha]])-INT(Tabla1[[#This Row],[Fecha]])</f>
        <v>0.31799999999930151</v>
      </c>
      <c r="F15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9.1999999999999993</v>
      </c>
    </row>
    <row r="1527" spans="1:6" x14ac:dyDescent="0.25">
      <c r="A1527">
        <v>7304</v>
      </c>
      <c r="B1527">
        <v>10</v>
      </c>
      <c r="C1527" t="s">
        <v>15</v>
      </c>
      <c r="D1527" s="30">
        <f t="shared" ca="1" si="23"/>
        <v>42739.546999999999</v>
      </c>
      <c r="E1527" s="28">
        <f ca="1">VALUE(Tabla1[[#This Row],[Fecha]])-INT(Tabla1[[#This Row],[Fecha]])</f>
        <v>0.54699999999866122</v>
      </c>
      <c r="F15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18.8</v>
      </c>
    </row>
    <row r="1528" spans="1:6" x14ac:dyDescent="0.25">
      <c r="A1528">
        <v>8087</v>
      </c>
      <c r="B1528">
        <v>11</v>
      </c>
      <c r="C1528" t="s">
        <v>16</v>
      </c>
      <c r="D1528" s="30">
        <f t="shared" ca="1" si="23"/>
        <v>42739.805</v>
      </c>
      <c r="E1528" s="28">
        <f ca="1">VALUE(Tabla1[[#This Row],[Fecha]])-INT(Tabla1[[#This Row],[Fecha]])</f>
        <v>0.80500000000029104</v>
      </c>
      <c r="F15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1529" spans="1:6" x14ac:dyDescent="0.25">
      <c r="A1529">
        <v>2609</v>
      </c>
      <c r="B1529">
        <v>4</v>
      </c>
      <c r="C1529" t="s">
        <v>9</v>
      </c>
      <c r="D1529" s="30">
        <f t="shared" ca="1" si="23"/>
        <v>42743.612999999998</v>
      </c>
      <c r="E1529" s="28">
        <f ca="1">VALUE(Tabla1[[#This Row],[Fecha]])-INT(Tabla1[[#This Row],[Fecha]])</f>
        <v>0.61299999999755528</v>
      </c>
      <c r="F15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15.2</v>
      </c>
    </row>
    <row r="1530" spans="1:6" x14ac:dyDescent="0.25">
      <c r="A1530">
        <v>4902</v>
      </c>
      <c r="B1530">
        <v>7</v>
      </c>
      <c r="C1530" t="s">
        <v>12</v>
      </c>
      <c r="D1530" s="30">
        <f t="shared" ca="1" si="23"/>
        <v>42741.673999999999</v>
      </c>
      <c r="E1530" s="28">
        <f ca="1">VALUE(Tabla1[[#This Row],[Fecha]])-INT(Tabla1[[#This Row],[Fecha]])</f>
        <v>0.67399999999906868</v>
      </c>
      <c r="F15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1531" spans="1:6" x14ac:dyDescent="0.25">
      <c r="A1531">
        <v>2575</v>
      </c>
      <c r="B1531">
        <v>4</v>
      </c>
      <c r="C1531" t="s">
        <v>9</v>
      </c>
      <c r="D1531" s="30">
        <f t="shared" ca="1" si="23"/>
        <v>42742.707000000002</v>
      </c>
      <c r="E1531" s="28">
        <f ca="1">VALUE(Tabla1[[#This Row],[Fecha]])-INT(Tabla1[[#This Row],[Fecha]])</f>
        <v>0.70700000000215368</v>
      </c>
      <c r="F15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1532" spans="1:6" x14ac:dyDescent="0.25">
      <c r="A1532">
        <v>2724</v>
      </c>
      <c r="B1532">
        <v>4</v>
      </c>
      <c r="C1532" t="s">
        <v>9</v>
      </c>
      <c r="D1532" s="30">
        <f t="shared" ca="1" si="23"/>
        <v>42738.330999999998</v>
      </c>
      <c r="E1532" s="28">
        <f ca="1">VALUE(Tabla1[[#This Row],[Fecha]])-INT(Tabla1[[#This Row],[Fecha]])</f>
        <v>0.33099999999831198</v>
      </c>
      <c r="F15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9.1999999999999993</v>
      </c>
    </row>
    <row r="1533" spans="1:6" x14ac:dyDescent="0.25">
      <c r="A1533">
        <v>2804</v>
      </c>
      <c r="B1533">
        <v>4</v>
      </c>
      <c r="C1533" t="s">
        <v>9</v>
      </c>
      <c r="D1533" s="30">
        <f t="shared" ca="1" si="23"/>
        <v>42737.644999999997</v>
      </c>
      <c r="E1533" s="28">
        <f ca="1">VALUE(Tabla1[[#This Row],[Fecha]])-INT(Tabla1[[#This Row],[Fecha]])</f>
        <v>0.64499999999679858</v>
      </c>
      <c r="F15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16.7</v>
      </c>
    </row>
    <row r="1534" spans="1:6" x14ac:dyDescent="0.25">
      <c r="A1534">
        <v>2838</v>
      </c>
      <c r="B1534">
        <v>4</v>
      </c>
      <c r="C1534" t="s">
        <v>9</v>
      </c>
      <c r="D1534" s="30">
        <f t="shared" ca="1" si="23"/>
        <v>42738.419000000002</v>
      </c>
      <c r="E1534" s="28">
        <f ca="1">VALUE(Tabla1[[#This Row],[Fecha]])-INT(Tabla1[[#This Row],[Fecha]])</f>
        <v>0.41900000000168802</v>
      </c>
      <c r="F15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1535" spans="1:6" x14ac:dyDescent="0.25">
      <c r="A1535">
        <v>3206</v>
      </c>
      <c r="B1535">
        <v>5</v>
      </c>
      <c r="C1535" t="s">
        <v>10</v>
      </c>
      <c r="D1535" s="30">
        <f t="shared" ca="1" si="23"/>
        <v>42743.707000000002</v>
      </c>
      <c r="E1535" s="28">
        <f ca="1">VALUE(Tabla1[[#This Row],[Fecha]])-INT(Tabla1[[#This Row],[Fecha]])</f>
        <v>0.70700000000215368</v>
      </c>
      <c r="F15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1536" spans="1:6" x14ac:dyDescent="0.25">
      <c r="A1536">
        <v>5093</v>
      </c>
      <c r="B1536">
        <v>7</v>
      </c>
      <c r="C1536" t="s">
        <v>12</v>
      </c>
      <c r="D1536" s="30">
        <f t="shared" ca="1" si="23"/>
        <v>42739.317999999999</v>
      </c>
      <c r="E1536" s="28">
        <f ca="1">VALUE(Tabla1[[#This Row],[Fecha]])-INT(Tabla1[[#This Row],[Fecha]])</f>
        <v>0.31799999999930151</v>
      </c>
      <c r="F15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6.3</v>
      </c>
    </row>
    <row r="1537" spans="1:6" x14ac:dyDescent="0.25">
      <c r="A1537">
        <v>2565</v>
      </c>
      <c r="B1537">
        <v>4</v>
      </c>
      <c r="C1537" t="s">
        <v>9</v>
      </c>
      <c r="D1537" s="30">
        <f t="shared" ca="1" si="23"/>
        <v>42738.517999999996</v>
      </c>
      <c r="E1537" s="28">
        <f ca="1">VALUE(Tabla1[[#This Row],[Fecha]])-INT(Tabla1[[#This Row],[Fecha]])</f>
        <v>0.51799999999639113</v>
      </c>
      <c r="F15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10.7</v>
      </c>
    </row>
    <row r="1538" spans="1:6" x14ac:dyDescent="0.25">
      <c r="A1538">
        <v>955</v>
      </c>
      <c r="B1538">
        <v>2</v>
      </c>
      <c r="C1538" t="s">
        <v>7</v>
      </c>
      <c r="D1538" s="30">
        <f t="shared" ca="1" si="23"/>
        <v>42741.826000000001</v>
      </c>
      <c r="E1538" s="28">
        <f ca="1">VALUE(Tabla1[[#This Row],[Fecha]])-INT(Tabla1[[#This Row],[Fecha]])</f>
        <v>0.82600000000093132</v>
      </c>
      <c r="F15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1539" spans="1:6" x14ac:dyDescent="0.25">
      <c r="A1539">
        <v>7469</v>
      </c>
      <c r="B1539">
        <v>10</v>
      </c>
      <c r="C1539" t="s">
        <v>15</v>
      </c>
      <c r="D1539" s="30">
        <f t="shared" ca="1" si="23"/>
        <v>42738.358</v>
      </c>
      <c r="E1539" s="28">
        <f ca="1">VALUE(Tabla1[[#This Row],[Fecha]])-INT(Tabla1[[#This Row],[Fecha]])</f>
        <v>0.35800000000017462</v>
      </c>
      <c r="F15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7.5</v>
      </c>
    </row>
    <row r="1540" spans="1:6" x14ac:dyDescent="0.25">
      <c r="A1540">
        <v>2841</v>
      </c>
      <c r="B1540">
        <v>4</v>
      </c>
      <c r="C1540" t="s">
        <v>9</v>
      </c>
      <c r="D1540" s="30">
        <f t="shared" ref="D1540:D1603" ca="1" si="24">RANDBETWEEN($K$5,$L$5)+(RANDBETWEEN($K$8*1000,$L$8*1000)/1000)</f>
        <v>42740.449000000001</v>
      </c>
      <c r="E1540" s="28">
        <f ca="1">VALUE(Tabla1[[#This Row],[Fecha]])-INT(Tabla1[[#This Row],[Fecha]])</f>
        <v>0.44900000000052387</v>
      </c>
      <c r="F15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1541" spans="1:6" x14ac:dyDescent="0.25">
      <c r="A1541">
        <v>1994</v>
      </c>
      <c r="B1541">
        <v>3</v>
      </c>
      <c r="C1541" t="s">
        <v>8</v>
      </c>
      <c r="D1541" s="30">
        <f t="shared" ca="1" si="24"/>
        <v>42743.519</v>
      </c>
      <c r="E1541" s="28">
        <f ca="1">VALUE(Tabla1[[#This Row],[Fecha]])-INT(Tabla1[[#This Row],[Fecha]])</f>
        <v>0.51900000000023283</v>
      </c>
      <c r="F15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1.1000000000000001</v>
      </c>
    </row>
    <row r="1542" spans="1:6" x14ac:dyDescent="0.25">
      <c r="A1542">
        <v>956</v>
      </c>
      <c r="B1542">
        <v>2</v>
      </c>
      <c r="C1542" t="s">
        <v>7</v>
      </c>
      <c r="D1542" s="30">
        <f t="shared" ca="1" si="24"/>
        <v>42740.56</v>
      </c>
      <c r="E1542" s="28">
        <f ca="1">VALUE(Tabla1[[#This Row],[Fecha]])-INT(Tabla1[[#This Row],[Fecha]])</f>
        <v>0.55999999999767169</v>
      </c>
      <c r="F15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32.1</v>
      </c>
    </row>
    <row r="1543" spans="1:6" x14ac:dyDescent="0.25">
      <c r="A1543">
        <v>5604</v>
      </c>
      <c r="B1543">
        <v>8</v>
      </c>
      <c r="C1543" t="s">
        <v>13</v>
      </c>
      <c r="D1543" s="30">
        <f t="shared" ca="1" si="24"/>
        <v>42743.538999999997</v>
      </c>
      <c r="E1543" s="28">
        <f ca="1">VALUE(Tabla1[[#This Row],[Fecha]])-INT(Tabla1[[#This Row],[Fecha]])</f>
        <v>0.53899999999703141</v>
      </c>
      <c r="F15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</v>
      </c>
    </row>
    <row r="1544" spans="1:6" x14ac:dyDescent="0.25">
      <c r="A1544">
        <v>4877</v>
      </c>
      <c r="B1544">
        <v>7</v>
      </c>
      <c r="C1544" t="s">
        <v>12</v>
      </c>
      <c r="D1544" s="30">
        <f t="shared" ca="1" si="24"/>
        <v>42739.728000000003</v>
      </c>
      <c r="E1544" s="28">
        <f ca="1">VALUE(Tabla1[[#This Row],[Fecha]])-INT(Tabla1[[#This Row],[Fecha]])</f>
        <v>0.72800000000279397</v>
      </c>
      <c r="F15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545" spans="1:6" x14ac:dyDescent="0.25">
      <c r="A1545">
        <v>4032</v>
      </c>
      <c r="B1545">
        <v>6</v>
      </c>
      <c r="C1545" t="s">
        <v>11</v>
      </c>
      <c r="D1545" s="30">
        <f t="shared" ca="1" si="24"/>
        <v>42743.724000000002</v>
      </c>
      <c r="E1545" s="28">
        <f ca="1">VALUE(Tabla1[[#This Row],[Fecha]])-INT(Tabla1[[#This Row],[Fecha]])</f>
        <v>0.72400000000197906</v>
      </c>
      <c r="F15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1546" spans="1:6" x14ac:dyDescent="0.25">
      <c r="A1546">
        <v>7447</v>
      </c>
      <c r="B1546">
        <v>10</v>
      </c>
      <c r="C1546" t="s">
        <v>15</v>
      </c>
      <c r="D1546" s="30">
        <f t="shared" ca="1" si="24"/>
        <v>42740.656000000003</v>
      </c>
      <c r="E1546" s="28">
        <f ca="1">VALUE(Tabla1[[#This Row],[Fecha]])-INT(Tabla1[[#This Row],[Fecha]])</f>
        <v>0.65600000000267755</v>
      </c>
      <c r="F15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40</v>
      </c>
    </row>
    <row r="1547" spans="1:6" x14ac:dyDescent="0.25">
      <c r="A1547">
        <v>1942</v>
      </c>
      <c r="B1547">
        <v>3</v>
      </c>
      <c r="C1547" t="s">
        <v>8</v>
      </c>
      <c r="D1547" s="30">
        <f t="shared" ca="1" si="24"/>
        <v>42740.731</v>
      </c>
      <c r="E1547" s="28">
        <f ca="1">VALUE(Tabla1[[#This Row],[Fecha]])-INT(Tabla1[[#This Row],[Fecha]])</f>
        <v>0.73099999999976717</v>
      </c>
      <c r="F15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1548" spans="1:6" x14ac:dyDescent="0.25">
      <c r="A1548">
        <v>4950</v>
      </c>
      <c r="B1548">
        <v>7</v>
      </c>
      <c r="C1548" t="s">
        <v>12</v>
      </c>
      <c r="D1548" s="30">
        <f t="shared" ca="1" si="24"/>
        <v>42738.372000000003</v>
      </c>
      <c r="E1548" s="28">
        <f ca="1">VALUE(Tabla1[[#This Row],[Fecha]])-INT(Tabla1[[#This Row],[Fecha]])</f>
        <v>0.3720000000030268</v>
      </c>
      <c r="F15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12.9</v>
      </c>
    </row>
    <row r="1549" spans="1:6" x14ac:dyDescent="0.25">
      <c r="A1549">
        <v>12842</v>
      </c>
      <c r="B1549">
        <v>17</v>
      </c>
      <c r="C1549" t="s">
        <v>22</v>
      </c>
      <c r="D1549" s="30">
        <f t="shared" ca="1" si="24"/>
        <v>42740.360999999997</v>
      </c>
      <c r="E1549" s="28">
        <f ca="1">VALUE(Tabla1[[#This Row],[Fecha]])-INT(Tabla1[[#This Row],[Fecha]])</f>
        <v>0.36099999999714782</v>
      </c>
      <c r="F15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14.9</v>
      </c>
    </row>
    <row r="1550" spans="1:6" x14ac:dyDescent="0.25">
      <c r="A1550">
        <v>902</v>
      </c>
      <c r="B1550">
        <v>2</v>
      </c>
      <c r="C1550" t="s">
        <v>7</v>
      </c>
      <c r="D1550" s="30">
        <f t="shared" ca="1" si="24"/>
        <v>42743.623</v>
      </c>
      <c r="E1550" s="28">
        <f ca="1">VALUE(Tabla1[[#This Row],[Fecha]])-INT(Tabla1[[#This Row],[Fecha]])</f>
        <v>0.62299999999959255</v>
      </c>
      <c r="F15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37</v>
      </c>
    </row>
    <row r="1551" spans="1:6" x14ac:dyDescent="0.25">
      <c r="A1551">
        <v>5125</v>
      </c>
      <c r="B1551">
        <v>7</v>
      </c>
      <c r="C1551" t="s">
        <v>12</v>
      </c>
      <c r="D1551" s="30">
        <f t="shared" ca="1" si="24"/>
        <v>42739.756999999998</v>
      </c>
      <c r="E1551" s="28">
        <f ca="1">VALUE(Tabla1[[#This Row],[Fecha]])-INT(Tabla1[[#This Row],[Fecha]])</f>
        <v>0.75699999999778811</v>
      </c>
      <c r="F15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1552" spans="1:6" x14ac:dyDescent="0.25">
      <c r="A1552">
        <v>1947</v>
      </c>
      <c r="B1552">
        <v>3</v>
      </c>
      <c r="C1552" t="s">
        <v>8</v>
      </c>
      <c r="D1552" s="30">
        <f t="shared" ca="1" si="24"/>
        <v>42737.587</v>
      </c>
      <c r="E1552" s="28">
        <f ca="1">VALUE(Tabla1[[#This Row],[Fecha]])-INT(Tabla1[[#This Row],[Fecha]])</f>
        <v>0.58699999999953434</v>
      </c>
      <c r="F15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46</v>
      </c>
    </row>
    <row r="1553" spans="1:6" x14ac:dyDescent="0.25">
      <c r="A1553">
        <v>1105</v>
      </c>
      <c r="B1553">
        <v>2</v>
      </c>
      <c r="C1553" t="s">
        <v>7</v>
      </c>
      <c r="D1553" s="30">
        <f t="shared" ca="1" si="24"/>
        <v>42737.807000000001</v>
      </c>
      <c r="E1553" s="28">
        <f ca="1">VALUE(Tabla1[[#This Row],[Fecha]])-INT(Tabla1[[#This Row],[Fecha]])</f>
        <v>0.80700000000069849</v>
      </c>
      <c r="F15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1554" spans="1:6" x14ac:dyDescent="0.25">
      <c r="A1554">
        <v>4807</v>
      </c>
      <c r="B1554">
        <v>7</v>
      </c>
      <c r="C1554" t="s">
        <v>12</v>
      </c>
      <c r="D1554" s="30">
        <f t="shared" ca="1" si="24"/>
        <v>42740.597000000002</v>
      </c>
      <c r="E1554" s="28">
        <f ca="1">VALUE(Tabla1[[#This Row],[Fecha]])-INT(Tabla1[[#This Row],[Fecha]])</f>
        <v>0.59700000000157161</v>
      </c>
      <c r="F15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25.9</v>
      </c>
    </row>
    <row r="1555" spans="1:6" x14ac:dyDescent="0.25">
      <c r="A1555">
        <v>12001</v>
      </c>
      <c r="B1555">
        <v>16</v>
      </c>
      <c r="C1555" t="s">
        <v>21</v>
      </c>
      <c r="D1555" s="30">
        <f t="shared" ca="1" si="24"/>
        <v>42742.688999999998</v>
      </c>
      <c r="E1555" s="28">
        <f ca="1">VALUE(Tabla1[[#This Row],[Fecha]])-INT(Tabla1[[#This Row],[Fecha]])</f>
        <v>0.6889999999984866</v>
      </c>
      <c r="F15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1556" spans="1:6" x14ac:dyDescent="0.25">
      <c r="A1556">
        <v>1864</v>
      </c>
      <c r="B1556">
        <v>3</v>
      </c>
      <c r="C1556" t="s">
        <v>8</v>
      </c>
      <c r="D1556" s="30">
        <f t="shared" ca="1" si="24"/>
        <v>42742.311999999998</v>
      </c>
      <c r="E1556" s="28">
        <f ca="1">VALUE(Tabla1[[#This Row],[Fecha]])-INT(Tabla1[[#This Row],[Fecha]])</f>
        <v>0.31199999999807915</v>
      </c>
      <c r="F15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10.199999999999999</v>
      </c>
    </row>
    <row r="1557" spans="1:6" x14ac:dyDescent="0.25">
      <c r="A1557">
        <v>2274</v>
      </c>
      <c r="B1557">
        <v>3</v>
      </c>
      <c r="C1557" t="s">
        <v>8</v>
      </c>
      <c r="D1557" s="30">
        <f t="shared" ca="1" si="24"/>
        <v>42738.438999999998</v>
      </c>
      <c r="E1557" s="28">
        <f ca="1">VALUE(Tabla1[[#This Row],[Fecha]])-INT(Tabla1[[#This Row],[Fecha]])</f>
        <v>0.4389999999984866</v>
      </c>
      <c r="F15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7.1</v>
      </c>
    </row>
    <row r="1558" spans="1:6" x14ac:dyDescent="0.25">
      <c r="A1558">
        <v>2542</v>
      </c>
      <c r="B1558">
        <v>4</v>
      </c>
      <c r="C1558" t="s">
        <v>9</v>
      </c>
      <c r="D1558" s="30">
        <f t="shared" ca="1" si="24"/>
        <v>42743.483</v>
      </c>
      <c r="E1558" s="28">
        <f ca="1">VALUE(Tabla1[[#This Row],[Fecha]])-INT(Tabla1[[#This Row],[Fecha]])</f>
        <v>0.48300000000017462</v>
      </c>
      <c r="F15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3.8</v>
      </c>
    </row>
    <row r="1559" spans="1:6" x14ac:dyDescent="0.25">
      <c r="A1559">
        <v>2817</v>
      </c>
      <c r="B1559">
        <v>4</v>
      </c>
      <c r="C1559" t="s">
        <v>9</v>
      </c>
      <c r="D1559" s="30">
        <f t="shared" ca="1" si="24"/>
        <v>42737.398000000001</v>
      </c>
      <c r="E1559" s="28">
        <f ca="1">VALUE(Tabla1[[#This Row],[Fecha]])-INT(Tabla1[[#This Row],[Fecha]])</f>
        <v>0.39800000000104774</v>
      </c>
      <c r="F15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16.3</v>
      </c>
    </row>
    <row r="1560" spans="1:6" x14ac:dyDescent="0.25">
      <c r="A1560">
        <v>41</v>
      </c>
      <c r="B1560">
        <v>1</v>
      </c>
      <c r="C1560" t="s">
        <v>6</v>
      </c>
      <c r="D1560" s="30">
        <f t="shared" ca="1" si="24"/>
        <v>42740.336000000003</v>
      </c>
      <c r="E1560" s="28">
        <f ca="1">VALUE(Tabla1[[#This Row],[Fecha]])-INT(Tabla1[[#This Row],[Fecha]])</f>
        <v>0.33600000000296859</v>
      </c>
      <c r="F15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13.3</v>
      </c>
    </row>
    <row r="1561" spans="1:6" x14ac:dyDescent="0.25">
      <c r="A1561">
        <v>1337</v>
      </c>
      <c r="B1561">
        <v>2</v>
      </c>
      <c r="C1561" t="s">
        <v>7</v>
      </c>
      <c r="D1561" s="30">
        <f t="shared" ca="1" si="24"/>
        <v>42739.294999999998</v>
      </c>
      <c r="E1561" s="28">
        <f ca="1">VALUE(Tabla1[[#This Row],[Fecha]])-INT(Tabla1[[#This Row],[Fecha]])</f>
        <v>0.29499999999825377</v>
      </c>
      <c r="F15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8.4</v>
      </c>
    </row>
    <row r="1562" spans="1:6" x14ac:dyDescent="0.25">
      <c r="A1562">
        <v>12838</v>
      </c>
      <c r="B1562">
        <v>17</v>
      </c>
      <c r="C1562" t="s">
        <v>22</v>
      </c>
      <c r="D1562" s="30">
        <f t="shared" ca="1" si="24"/>
        <v>42739.464999999997</v>
      </c>
      <c r="E1562" s="28">
        <f ca="1">VALUE(Tabla1[[#This Row],[Fecha]])-INT(Tabla1[[#This Row],[Fecha]])</f>
        <v>0.46499999999650754</v>
      </c>
      <c r="F15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4.2</v>
      </c>
    </row>
    <row r="1563" spans="1:6" x14ac:dyDescent="0.25">
      <c r="A1563">
        <v>16039</v>
      </c>
      <c r="B1563">
        <v>21</v>
      </c>
      <c r="C1563" t="s">
        <v>26</v>
      </c>
      <c r="D1563" s="30">
        <f t="shared" ca="1" si="24"/>
        <v>42737.726000000002</v>
      </c>
      <c r="E1563" s="28">
        <f ca="1">VALUE(Tabla1[[#This Row],[Fecha]])-INT(Tabla1[[#This Row],[Fecha]])</f>
        <v>0.72600000000238651</v>
      </c>
      <c r="F15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1564" spans="1:6" x14ac:dyDescent="0.25">
      <c r="A1564">
        <v>886</v>
      </c>
      <c r="B1564">
        <v>2</v>
      </c>
      <c r="C1564" t="s">
        <v>7</v>
      </c>
      <c r="D1564" s="30">
        <f t="shared" ca="1" si="24"/>
        <v>42739.38</v>
      </c>
      <c r="E1564" s="28">
        <f ca="1">VALUE(Tabla1[[#This Row],[Fecha]])-INT(Tabla1[[#This Row],[Fecha]])</f>
        <v>0.37999999999738066</v>
      </c>
      <c r="F15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15.3</v>
      </c>
    </row>
    <row r="1565" spans="1:6" x14ac:dyDescent="0.25">
      <c r="A1565">
        <v>2558</v>
      </c>
      <c r="B1565">
        <v>4</v>
      </c>
      <c r="C1565" t="s">
        <v>9</v>
      </c>
      <c r="D1565" s="30">
        <f t="shared" ca="1" si="24"/>
        <v>42741.809000000001</v>
      </c>
      <c r="E1565" s="28">
        <f ca="1">VALUE(Tabla1[[#This Row],[Fecha]])-INT(Tabla1[[#This Row],[Fecha]])</f>
        <v>0.80900000000110595</v>
      </c>
      <c r="F15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1566" spans="1:6" x14ac:dyDescent="0.25">
      <c r="A1566">
        <v>5124</v>
      </c>
      <c r="B1566">
        <v>7</v>
      </c>
      <c r="C1566" t="s">
        <v>12</v>
      </c>
      <c r="D1566" s="30">
        <f t="shared" ca="1" si="24"/>
        <v>42743.785000000003</v>
      </c>
      <c r="E1566" s="28">
        <f ca="1">VALUE(Tabla1[[#This Row],[Fecha]])-INT(Tabla1[[#This Row],[Fecha]])</f>
        <v>0.78500000000349246</v>
      </c>
      <c r="F15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1567" spans="1:6" x14ac:dyDescent="0.25">
      <c r="A1567">
        <v>8055</v>
      </c>
      <c r="B1567">
        <v>11</v>
      </c>
      <c r="C1567" t="s">
        <v>16</v>
      </c>
      <c r="D1567" s="30">
        <f t="shared" ca="1" si="24"/>
        <v>42743.696000000004</v>
      </c>
      <c r="E1567" s="28">
        <f ca="1">VALUE(Tabla1[[#This Row],[Fecha]])-INT(Tabla1[[#This Row],[Fecha]])</f>
        <v>0.69600000000355067</v>
      </c>
      <c r="F15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1568" spans="1:6" x14ac:dyDescent="0.25">
      <c r="A1568">
        <v>2773</v>
      </c>
      <c r="B1568">
        <v>4</v>
      </c>
      <c r="C1568" t="s">
        <v>9</v>
      </c>
      <c r="D1568" s="30">
        <f t="shared" ca="1" si="24"/>
        <v>42739.322</v>
      </c>
      <c r="E1568" s="28">
        <f ca="1">VALUE(Tabla1[[#This Row],[Fecha]])-INT(Tabla1[[#This Row],[Fecha]])</f>
        <v>0.32200000000011642</v>
      </c>
      <c r="F15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10.199999999999999</v>
      </c>
    </row>
    <row r="1569" spans="1:6" x14ac:dyDescent="0.25">
      <c r="A1569">
        <v>16005</v>
      </c>
      <c r="B1569">
        <v>21</v>
      </c>
      <c r="C1569" t="s">
        <v>26</v>
      </c>
      <c r="D1569" s="30">
        <f t="shared" ca="1" si="24"/>
        <v>42738.512000000002</v>
      </c>
      <c r="E1569" s="28">
        <f ca="1">VALUE(Tabla1[[#This Row],[Fecha]])-INT(Tabla1[[#This Row],[Fecha]])</f>
        <v>0.51200000000244472</v>
      </c>
      <c r="F15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5.7</v>
      </c>
    </row>
    <row r="1570" spans="1:6" x14ac:dyDescent="0.25">
      <c r="A1570">
        <v>1015</v>
      </c>
      <c r="B1570">
        <v>2</v>
      </c>
      <c r="C1570" t="s">
        <v>7</v>
      </c>
      <c r="D1570" s="30">
        <f t="shared" ca="1" si="24"/>
        <v>42739.824000000001</v>
      </c>
      <c r="E1570" s="28">
        <f ca="1">VALUE(Tabla1[[#This Row],[Fecha]])-INT(Tabla1[[#This Row],[Fecha]])</f>
        <v>0.82400000000052387</v>
      </c>
      <c r="F15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1571" spans="1:6" x14ac:dyDescent="0.25">
      <c r="A1571">
        <v>5122</v>
      </c>
      <c r="B1571">
        <v>7</v>
      </c>
      <c r="C1571" t="s">
        <v>12</v>
      </c>
      <c r="D1571" s="30">
        <f t="shared" ca="1" si="24"/>
        <v>42742.646000000001</v>
      </c>
      <c r="E1571" s="28">
        <f ca="1">VALUE(Tabla1[[#This Row],[Fecha]])-INT(Tabla1[[#This Row],[Fecha]])</f>
        <v>0.64600000000064028</v>
      </c>
      <c r="F15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12.2</v>
      </c>
    </row>
    <row r="1572" spans="1:6" x14ac:dyDescent="0.25">
      <c r="A1572">
        <v>2131</v>
      </c>
      <c r="B1572">
        <v>3</v>
      </c>
      <c r="C1572" t="s">
        <v>8</v>
      </c>
      <c r="D1572" s="30">
        <f t="shared" ca="1" si="24"/>
        <v>42737.370999999999</v>
      </c>
      <c r="E1572" s="28">
        <f ca="1">VALUE(Tabla1[[#This Row],[Fecha]])-INT(Tabla1[[#This Row],[Fecha]])</f>
        <v>0.37099999999918509</v>
      </c>
      <c r="F15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2.8</v>
      </c>
    </row>
    <row r="1573" spans="1:6" x14ac:dyDescent="0.25">
      <c r="A1573">
        <v>7328</v>
      </c>
      <c r="B1573">
        <v>10</v>
      </c>
      <c r="C1573" t="s">
        <v>15</v>
      </c>
      <c r="D1573" s="30">
        <f t="shared" ca="1" si="24"/>
        <v>42743.718999999997</v>
      </c>
      <c r="E1573" s="28">
        <f ca="1">VALUE(Tabla1[[#This Row],[Fecha]])-INT(Tabla1[[#This Row],[Fecha]])</f>
        <v>0.71899999999732245</v>
      </c>
      <c r="F15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574" spans="1:6" x14ac:dyDescent="0.25">
      <c r="A1574">
        <v>988</v>
      </c>
      <c r="B1574">
        <v>2</v>
      </c>
      <c r="C1574" t="s">
        <v>7</v>
      </c>
      <c r="D1574" s="30">
        <f t="shared" ca="1" si="24"/>
        <v>42737.328000000001</v>
      </c>
      <c r="E1574" s="28">
        <f ca="1">VALUE(Tabla1[[#This Row],[Fecha]])-INT(Tabla1[[#This Row],[Fecha]])</f>
        <v>0.32800000000133878</v>
      </c>
      <c r="F15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8.1999999999999993</v>
      </c>
    </row>
    <row r="1575" spans="1:6" x14ac:dyDescent="0.25">
      <c r="A1575">
        <v>14444</v>
      </c>
      <c r="B1575">
        <v>19</v>
      </c>
      <c r="C1575" t="s">
        <v>24</v>
      </c>
      <c r="D1575" s="30">
        <f t="shared" ca="1" si="24"/>
        <v>42739.756000000001</v>
      </c>
      <c r="E1575" s="28">
        <f ca="1">VALUE(Tabla1[[#This Row],[Fecha]])-INT(Tabla1[[#This Row],[Fecha]])</f>
        <v>0.75600000000122236</v>
      </c>
      <c r="F15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1576" spans="1:6" x14ac:dyDescent="0.25">
      <c r="A1576">
        <v>1347</v>
      </c>
      <c r="B1576">
        <v>2</v>
      </c>
      <c r="C1576" t="s">
        <v>7</v>
      </c>
      <c r="D1576" s="30">
        <f t="shared" ca="1" si="24"/>
        <v>42737.461000000003</v>
      </c>
      <c r="E1576" s="28">
        <f ca="1">VALUE(Tabla1[[#This Row],[Fecha]])-INT(Tabla1[[#This Row],[Fecha]])</f>
        <v>0.46100000000296859</v>
      </c>
      <c r="F15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1577" spans="1:6" x14ac:dyDescent="0.25">
      <c r="A1577">
        <v>16034</v>
      </c>
      <c r="B1577">
        <v>21</v>
      </c>
      <c r="C1577" t="s">
        <v>26</v>
      </c>
      <c r="D1577" s="30">
        <f t="shared" ca="1" si="24"/>
        <v>42743.83</v>
      </c>
      <c r="E1577" s="28">
        <f ca="1">VALUE(Tabla1[[#This Row],[Fecha]])-INT(Tabla1[[#This Row],[Fecha]])</f>
        <v>0.83000000000174623</v>
      </c>
      <c r="F15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1578" spans="1:6" x14ac:dyDescent="0.25">
      <c r="A1578">
        <v>2235</v>
      </c>
      <c r="B1578">
        <v>3</v>
      </c>
      <c r="C1578" t="s">
        <v>8</v>
      </c>
      <c r="D1578" s="30">
        <f t="shared" ca="1" si="24"/>
        <v>42741.584000000003</v>
      </c>
      <c r="E1578" s="28">
        <f ca="1">VALUE(Tabla1[[#This Row],[Fecha]])-INT(Tabla1[[#This Row],[Fecha]])</f>
        <v>0.58400000000256114</v>
      </c>
      <c r="F15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30.5</v>
      </c>
    </row>
    <row r="1579" spans="1:6" x14ac:dyDescent="0.25">
      <c r="A1579">
        <v>2510</v>
      </c>
      <c r="B1579">
        <v>4</v>
      </c>
      <c r="C1579" t="s">
        <v>9</v>
      </c>
      <c r="D1579" s="30">
        <f t="shared" ca="1" si="24"/>
        <v>42740.642999999996</v>
      </c>
      <c r="E1579" s="28">
        <f ca="1">VALUE(Tabla1[[#This Row],[Fecha]])-INT(Tabla1[[#This Row],[Fecha]])</f>
        <v>0.64299999999639113</v>
      </c>
      <c r="F15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1580" spans="1:6" x14ac:dyDescent="0.25">
      <c r="A1580">
        <v>1123</v>
      </c>
      <c r="B1580">
        <v>2</v>
      </c>
      <c r="C1580" t="s">
        <v>7</v>
      </c>
      <c r="D1580" s="30">
        <f t="shared" ca="1" si="24"/>
        <v>42742.714</v>
      </c>
      <c r="E1580" s="28">
        <f ca="1">VALUE(Tabla1[[#This Row],[Fecha]])-INT(Tabla1[[#This Row],[Fecha]])</f>
        <v>0.71399999999994179</v>
      </c>
      <c r="F15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1581" spans="1:6" x14ac:dyDescent="0.25">
      <c r="A1581">
        <v>8123</v>
      </c>
      <c r="B1581">
        <v>11</v>
      </c>
      <c r="C1581" t="s">
        <v>16</v>
      </c>
      <c r="D1581" s="30">
        <f t="shared" ca="1" si="24"/>
        <v>42738.540999999997</v>
      </c>
      <c r="E1581" s="28">
        <f ca="1">VALUE(Tabla1[[#This Row],[Fecha]])-INT(Tabla1[[#This Row],[Fecha]])</f>
        <v>0.54099999999743886</v>
      </c>
      <c r="F15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8.1999999999999993</v>
      </c>
    </row>
    <row r="1582" spans="1:6" x14ac:dyDescent="0.25">
      <c r="A1582">
        <v>2028</v>
      </c>
      <c r="B1582">
        <v>3</v>
      </c>
      <c r="C1582" t="s">
        <v>8</v>
      </c>
      <c r="D1582" s="30">
        <f t="shared" ca="1" si="24"/>
        <v>42743.567999999999</v>
      </c>
      <c r="E1582" s="28">
        <f ca="1">VALUE(Tabla1[[#This Row],[Fecha]])-INT(Tabla1[[#This Row],[Fecha]])</f>
        <v>0.56799999999930151</v>
      </c>
      <c r="F15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22.6</v>
      </c>
    </row>
    <row r="1583" spans="1:6" x14ac:dyDescent="0.25">
      <c r="A1583">
        <v>2007</v>
      </c>
      <c r="B1583">
        <v>3</v>
      </c>
      <c r="C1583" t="s">
        <v>8</v>
      </c>
      <c r="D1583" s="30">
        <f t="shared" ca="1" si="24"/>
        <v>42740.779000000002</v>
      </c>
      <c r="E1583" s="28">
        <f ca="1">VALUE(Tabla1[[#This Row],[Fecha]])-INT(Tabla1[[#This Row],[Fecha]])</f>
        <v>0.7790000000022701</v>
      </c>
      <c r="F15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1584" spans="1:6" x14ac:dyDescent="0.25">
      <c r="A1584">
        <v>7259</v>
      </c>
      <c r="B1584">
        <v>10</v>
      </c>
      <c r="C1584" t="s">
        <v>15</v>
      </c>
      <c r="D1584" s="30">
        <f t="shared" ca="1" si="24"/>
        <v>42737.553</v>
      </c>
      <c r="E1584" s="28">
        <f ca="1">VALUE(Tabla1[[#This Row],[Fecha]])-INT(Tabla1[[#This Row],[Fecha]])</f>
        <v>0.55299999999988358</v>
      </c>
      <c r="F15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1585" spans="1:6" x14ac:dyDescent="0.25">
      <c r="A1585">
        <v>1171</v>
      </c>
      <c r="B1585">
        <v>2</v>
      </c>
      <c r="C1585" t="s">
        <v>7</v>
      </c>
      <c r="D1585" s="30">
        <f t="shared" ca="1" si="24"/>
        <v>42738.529000000002</v>
      </c>
      <c r="E1585" s="28">
        <f ca="1">VALUE(Tabla1[[#This Row],[Fecha]])-INT(Tabla1[[#This Row],[Fecha]])</f>
        <v>0.5290000000022701</v>
      </c>
      <c r="F15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8.9</v>
      </c>
    </row>
    <row r="1586" spans="1:6" x14ac:dyDescent="0.25">
      <c r="A1586">
        <v>2334</v>
      </c>
      <c r="B1586">
        <v>3</v>
      </c>
      <c r="C1586" t="s">
        <v>8</v>
      </c>
      <c r="D1586" s="30">
        <f t="shared" ca="1" si="24"/>
        <v>42741.46</v>
      </c>
      <c r="E1586" s="28">
        <f ca="1">VALUE(Tabla1[[#This Row],[Fecha]])-INT(Tabla1[[#This Row],[Fecha]])</f>
        <v>0.45999999999912689</v>
      </c>
      <c r="F15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</v>
      </c>
    </row>
    <row r="1587" spans="1:6" x14ac:dyDescent="0.25">
      <c r="A1587">
        <v>1883</v>
      </c>
      <c r="B1587">
        <v>3</v>
      </c>
      <c r="C1587" t="s">
        <v>8</v>
      </c>
      <c r="D1587" s="30">
        <f t="shared" ca="1" si="24"/>
        <v>42738.36</v>
      </c>
      <c r="E1587" s="28">
        <f ca="1">VALUE(Tabla1[[#This Row],[Fecha]])-INT(Tabla1[[#This Row],[Fecha]])</f>
        <v>0.36000000000058208</v>
      </c>
      <c r="F15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13.1</v>
      </c>
    </row>
    <row r="1588" spans="1:6" x14ac:dyDescent="0.25">
      <c r="A1588">
        <v>1881</v>
      </c>
      <c r="B1588">
        <v>3</v>
      </c>
      <c r="C1588" t="s">
        <v>8</v>
      </c>
      <c r="D1588" s="30">
        <f t="shared" ca="1" si="24"/>
        <v>42737.476000000002</v>
      </c>
      <c r="E1588" s="28">
        <f ca="1">VALUE(Tabla1[[#This Row],[Fecha]])-INT(Tabla1[[#This Row],[Fecha]])</f>
        <v>0.47600000000238651</v>
      </c>
      <c r="F15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9.1999999999999993</v>
      </c>
    </row>
    <row r="1589" spans="1:6" x14ac:dyDescent="0.25">
      <c r="A1589">
        <v>2127</v>
      </c>
      <c r="B1589">
        <v>3</v>
      </c>
      <c r="C1589" t="s">
        <v>8</v>
      </c>
      <c r="D1589" s="30">
        <f t="shared" ca="1" si="24"/>
        <v>42741.53</v>
      </c>
      <c r="E1589" s="28">
        <f ca="1">VALUE(Tabla1[[#This Row],[Fecha]])-INT(Tabla1[[#This Row],[Fecha]])</f>
        <v>0.52999999999883585</v>
      </c>
      <c r="F15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8.1999999999999993</v>
      </c>
    </row>
    <row r="1590" spans="1:6" x14ac:dyDescent="0.25">
      <c r="A1590">
        <v>2596</v>
      </c>
      <c r="B1590">
        <v>4</v>
      </c>
      <c r="C1590" t="s">
        <v>9</v>
      </c>
      <c r="D1590" s="30">
        <f t="shared" ca="1" si="24"/>
        <v>42737.652000000002</v>
      </c>
      <c r="E1590" s="28">
        <f ca="1">VALUE(Tabla1[[#This Row],[Fecha]])-INT(Tabla1[[#This Row],[Fecha]])</f>
        <v>0.65200000000186265</v>
      </c>
      <c r="F15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17.600000000000001</v>
      </c>
    </row>
    <row r="1591" spans="1:6" x14ac:dyDescent="0.25">
      <c r="A1591">
        <v>2541</v>
      </c>
      <c r="B1591">
        <v>4</v>
      </c>
      <c r="C1591" t="s">
        <v>9</v>
      </c>
      <c r="D1591" s="30">
        <f t="shared" ca="1" si="24"/>
        <v>42738.635000000002</v>
      </c>
      <c r="E1591" s="28">
        <f ca="1">VALUE(Tabla1[[#This Row],[Fecha]])-INT(Tabla1[[#This Row],[Fecha]])</f>
        <v>0.63500000000203727</v>
      </c>
      <c r="F15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45.1</v>
      </c>
    </row>
    <row r="1592" spans="1:6" x14ac:dyDescent="0.25">
      <c r="A1592">
        <v>4810</v>
      </c>
      <c r="B1592">
        <v>7</v>
      </c>
      <c r="C1592" t="s">
        <v>12</v>
      </c>
      <c r="D1592" s="30">
        <f t="shared" ca="1" si="24"/>
        <v>42739.800999999999</v>
      </c>
      <c r="E1592" s="28">
        <f ca="1">VALUE(Tabla1[[#This Row],[Fecha]])-INT(Tabla1[[#This Row],[Fecha]])</f>
        <v>0.80099999999947613</v>
      </c>
      <c r="F15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1593" spans="1:6" x14ac:dyDescent="0.25">
      <c r="A1593">
        <v>4951</v>
      </c>
      <c r="B1593">
        <v>7</v>
      </c>
      <c r="C1593" t="s">
        <v>12</v>
      </c>
      <c r="D1593" s="30">
        <f t="shared" ca="1" si="24"/>
        <v>42741.690999999999</v>
      </c>
      <c r="E1593" s="28">
        <f ca="1">VALUE(Tabla1[[#This Row],[Fecha]])-INT(Tabla1[[#This Row],[Fecha]])</f>
        <v>0.69099999999889405</v>
      </c>
      <c r="F15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1594" spans="1:6" x14ac:dyDescent="0.25">
      <c r="A1594">
        <v>2050</v>
      </c>
      <c r="B1594">
        <v>3</v>
      </c>
      <c r="C1594" t="s">
        <v>8</v>
      </c>
      <c r="D1594" s="30">
        <f t="shared" ca="1" si="24"/>
        <v>42739.726000000002</v>
      </c>
      <c r="E1594" s="28">
        <f ca="1">VALUE(Tabla1[[#This Row],[Fecha]])-INT(Tabla1[[#This Row],[Fecha]])</f>
        <v>0.72600000000238651</v>
      </c>
      <c r="F15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1595" spans="1:6" x14ac:dyDescent="0.25">
      <c r="A1595">
        <v>7369</v>
      </c>
      <c r="B1595">
        <v>10</v>
      </c>
      <c r="C1595" t="s">
        <v>15</v>
      </c>
      <c r="D1595" s="30">
        <f t="shared" ca="1" si="24"/>
        <v>42741.455000000002</v>
      </c>
      <c r="E1595" s="28">
        <f ca="1">VALUE(Tabla1[[#This Row],[Fecha]])-INT(Tabla1[[#This Row],[Fecha]])</f>
        <v>0.45500000000174623</v>
      </c>
      <c r="F15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10.199999999999999</v>
      </c>
    </row>
    <row r="1596" spans="1:6" x14ac:dyDescent="0.25">
      <c r="A1596">
        <v>1611</v>
      </c>
      <c r="B1596">
        <v>3</v>
      </c>
      <c r="C1596" t="s">
        <v>8</v>
      </c>
      <c r="D1596" s="30">
        <f t="shared" ca="1" si="24"/>
        <v>42741.387999999999</v>
      </c>
      <c r="E1596" s="28">
        <f ca="1">VALUE(Tabla1[[#This Row],[Fecha]])-INT(Tabla1[[#This Row],[Fecha]])</f>
        <v>0.38799999999901047</v>
      </c>
      <c r="F15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12.9</v>
      </c>
    </row>
    <row r="1597" spans="1:6" x14ac:dyDescent="0.25">
      <c r="A1597">
        <v>2207</v>
      </c>
      <c r="B1597">
        <v>3</v>
      </c>
      <c r="C1597" t="s">
        <v>8</v>
      </c>
      <c r="D1597" s="30">
        <f t="shared" ca="1" si="24"/>
        <v>42740.358</v>
      </c>
      <c r="E1597" s="28">
        <f ca="1">VALUE(Tabla1[[#This Row],[Fecha]])-INT(Tabla1[[#This Row],[Fecha]])</f>
        <v>0.35800000000017462</v>
      </c>
      <c r="F15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11.6</v>
      </c>
    </row>
    <row r="1598" spans="1:6" x14ac:dyDescent="0.25">
      <c r="A1598">
        <v>12040</v>
      </c>
      <c r="B1598">
        <v>16</v>
      </c>
      <c r="C1598" t="s">
        <v>21</v>
      </c>
      <c r="D1598" s="30">
        <f t="shared" ca="1" si="24"/>
        <v>42743.338000000003</v>
      </c>
      <c r="E1598" s="28">
        <f ca="1">VALUE(Tabla1[[#This Row],[Fecha]])-INT(Tabla1[[#This Row],[Fecha]])</f>
        <v>0.33800000000337604</v>
      </c>
      <c r="F15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1.7</v>
      </c>
    </row>
    <row r="1599" spans="1:6" x14ac:dyDescent="0.25">
      <c r="A1599">
        <v>16023</v>
      </c>
      <c r="B1599">
        <v>21</v>
      </c>
      <c r="C1599" t="s">
        <v>26</v>
      </c>
      <c r="D1599" s="30">
        <f t="shared" ca="1" si="24"/>
        <v>42743.451999999997</v>
      </c>
      <c r="E1599" s="28">
        <f ca="1">VALUE(Tabla1[[#This Row],[Fecha]])-INT(Tabla1[[#This Row],[Fecha]])</f>
        <v>0.45199999999749707</v>
      </c>
      <c r="F15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10.6</v>
      </c>
    </row>
    <row r="1600" spans="1:6" x14ac:dyDescent="0.25">
      <c r="A1600">
        <v>1221</v>
      </c>
      <c r="B1600">
        <v>2</v>
      </c>
      <c r="C1600" t="s">
        <v>7</v>
      </c>
      <c r="D1600" s="30">
        <f t="shared" ca="1" si="24"/>
        <v>42740.326999999997</v>
      </c>
      <c r="E1600" s="28">
        <f ca="1">VALUE(Tabla1[[#This Row],[Fecha]])-INT(Tabla1[[#This Row],[Fecha]])</f>
        <v>0.32699999999749707</v>
      </c>
      <c r="F16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6.1</v>
      </c>
    </row>
    <row r="1601" spans="1:6" x14ac:dyDescent="0.25">
      <c r="A1601">
        <v>2676</v>
      </c>
      <c r="B1601">
        <v>4</v>
      </c>
      <c r="C1601" t="s">
        <v>9</v>
      </c>
      <c r="D1601" s="30">
        <f t="shared" ca="1" si="24"/>
        <v>42739.43</v>
      </c>
      <c r="E1601" s="28">
        <f ca="1">VALUE(Tabla1[[#This Row],[Fecha]])-INT(Tabla1[[#This Row],[Fecha]])</f>
        <v>0.43000000000029104</v>
      </c>
      <c r="F16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6.5</v>
      </c>
    </row>
    <row r="1602" spans="1:6" x14ac:dyDescent="0.25">
      <c r="A1602">
        <v>2770</v>
      </c>
      <c r="B1602">
        <v>4</v>
      </c>
      <c r="C1602" t="s">
        <v>9</v>
      </c>
      <c r="D1602" s="30">
        <f t="shared" ca="1" si="24"/>
        <v>42743.313000000002</v>
      </c>
      <c r="E1602" s="28">
        <f ca="1">VALUE(Tabla1[[#This Row],[Fecha]])-INT(Tabla1[[#This Row],[Fecha]])</f>
        <v>0.31300000000192085</v>
      </c>
      <c r="F16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13.9</v>
      </c>
    </row>
    <row r="1603" spans="1:6" x14ac:dyDescent="0.25">
      <c r="A1603">
        <v>7277</v>
      </c>
      <c r="B1603">
        <v>10</v>
      </c>
      <c r="C1603" t="s">
        <v>15</v>
      </c>
      <c r="D1603" s="30">
        <f t="shared" ca="1" si="24"/>
        <v>42741.760999999999</v>
      </c>
      <c r="E1603" s="28">
        <f ca="1">VALUE(Tabla1[[#This Row],[Fecha]])-INT(Tabla1[[#This Row],[Fecha]])</f>
        <v>0.76099999999860302</v>
      </c>
      <c r="F16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1604" spans="1:6" x14ac:dyDescent="0.25">
      <c r="A1604">
        <v>2076</v>
      </c>
      <c r="B1604">
        <v>3</v>
      </c>
      <c r="C1604" t="s">
        <v>8</v>
      </c>
      <c r="D1604" s="30">
        <f t="shared" ref="D1604:D1667" ca="1" si="25">RANDBETWEEN($K$5,$L$5)+(RANDBETWEEN($K$8*1000,$L$8*1000)/1000)</f>
        <v>42740.353000000003</v>
      </c>
      <c r="E1604" s="28">
        <f ca="1">VALUE(Tabla1[[#This Row],[Fecha]])-INT(Tabla1[[#This Row],[Fecha]])</f>
        <v>0.35300000000279397</v>
      </c>
      <c r="F16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6.5</v>
      </c>
    </row>
    <row r="1605" spans="1:6" x14ac:dyDescent="0.25">
      <c r="A1605">
        <v>2656</v>
      </c>
      <c r="B1605">
        <v>4</v>
      </c>
      <c r="C1605" t="s">
        <v>9</v>
      </c>
      <c r="D1605" s="30">
        <f t="shared" ca="1" si="25"/>
        <v>42743.695</v>
      </c>
      <c r="E1605" s="28">
        <f ca="1">VALUE(Tabla1[[#This Row],[Fecha]])-INT(Tabla1[[#This Row],[Fecha]])</f>
        <v>0.69499999999970896</v>
      </c>
      <c r="F16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1606" spans="1:6" x14ac:dyDescent="0.25">
      <c r="A1606">
        <v>1040</v>
      </c>
      <c r="B1606">
        <v>2</v>
      </c>
      <c r="C1606" t="s">
        <v>7</v>
      </c>
      <c r="D1606" s="30">
        <f t="shared" ca="1" si="25"/>
        <v>42740.663999999997</v>
      </c>
      <c r="E1606" s="28">
        <f ca="1">VALUE(Tabla1[[#This Row],[Fecha]])-INT(Tabla1[[#This Row],[Fecha]])</f>
        <v>0.66399999999703141</v>
      </c>
      <c r="F16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45.9</v>
      </c>
    </row>
    <row r="1607" spans="1:6" x14ac:dyDescent="0.25">
      <c r="A1607">
        <v>8067</v>
      </c>
      <c r="B1607">
        <v>11</v>
      </c>
      <c r="C1607" t="s">
        <v>16</v>
      </c>
      <c r="D1607" s="30">
        <f t="shared" ca="1" si="25"/>
        <v>42742.311000000002</v>
      </c>
      <c r="E1607" s="28">
        <f ca="1">VALUE(Tabla1[[#This Row],[Fecha]])-INT(Tabla1[[#This Row],[Fecha]])</f>
        <v>0.3110000000015134</v>
      </c>
      <c r="F16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13.2</v>
      </c>
    </row>
    <row r="1608" spans="1:6" x14ac:dyDescent="0.25">
      <c r="A1608">
        <v>1839</v>
      </c>
      <c r="B1608">
        <v>3</v>
      </c>
      <c r="C1608" t="s">
        <v>8</v>
      </c>
      <c r="D1608" s="30">
        <f t="shared" ca="1" si="25"/>
        <v>42738.555</v>
      </c>
      <c r="E1608" s="28">
        <f ca="1">VALUE(Tabla1[[#This Row],[Fecha]])-INT(Tabla1[[#This Row],[Fecha]])</f>
        <v>0.55500000000029104</v>
      </c>
      <c r="F16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14.5</v>
      </c>
    </row>
    <row r="1609" spans="1:6" x14ac:dyDescent="0.25">
      <c r="A1609">
        <v>4957</v>
      </c>
      <c r="B1609">
        <v>7</v>
      </c>
      <c r="C1609" t="s">
        <v>12</v>
      </c>
      <c r="D1609" s="30">
        <f t="shared" ca="1" si="25"/>
        <v>42743.459000000003</v>
      </c>
      <c r="E1609" s="28">
        <f ca="1">VALUE(Tabla1[[#This Row],[Fecha]])-INT(Tabla1[[#This Row],[Fecha]])</f>
        <v>0.45900000000256114</v>
      </c>
      <c r="F16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1610" spans="1:6" x14ac:dyDescent="0.25">
      <c r="A1610">
        <v>7391</v>
      </c>
      <c r="B1610">
        <v>10</v>
      </c>
      <c r="C1610" t="s">
        <v>15</v>
      </c>
      <c r="D1610" s="30">
        <f t="shared" ca="1" si="25"/>
        <v>42737.53</v>
      </c>
      <c r="E1610" s="28">
        <f ca="1">VALUE(Tabla1[[#This Row],[Fecha]])-INT(Tabla1[[#This Row],[Fecha]])</f>
        <v>0.52999999999883585</v>
      </c>
      <c r="F16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4.4000000000000004</v>
      </c>
    </row>
    <row r="1611" spans="1:6" x14ac:dyDescent="0.25">
      <c r="A1611">
        <v>1760</v>
      </c>
      <c r="B1611">
        <v>3</v>
      </c>
      <c r="C1611" t="s">
        <v>8</v>
      </c>
      <c r="D1611" s="30">
        <f t="shared" ca="1" si="25"/>
        <v>42741.620999999999</v>
      </c>
      <c r="E1611" s="28">
        <f ca="1">VALUE(Tabla1[[#This Row],[Fecha]])-INT(Tabla1[[#This Row],[Fecha]])</f>
        <v>0.62099999999918509</v>
      </c>
      <c r="F16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28.1</v>
      </c>
    </row>
    <row r="1612" spans="1:6" x14ac:dyDescent="0.25">
      <c r="A1612">
        <v>2616</v>
      </c>
      <c r="B1612">
        <v>4</v>
      </c>
      <c r="C1612" t="s">
        <v>9</v>
      </c>
      <c r="D1612" s="30">
        <f t="shared" ca="1" si="25"/>
        <v>42741.58</v>
      </c>
      <c r="E1612" s="28">
        <f ca="1">VALUE(Tabla1[[#This Row],[Fecha]])-INT(Tabla1[[#This Row],[Fecha]])</f>
        <v>0.58000000000174623</v>
      </c>
      <c r="F16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11.5</v>
      </c>
    </row>
    <row r="1613" spans="1:6" x14ac:dyDescent="0.25">
      <c r="A1613">
        <v>1916</v>
      </c>
      <c r="B1613">
        <v>3</v>
      </c>
      <c r="C1613" t="s">
        <v>8</v>
      </c>
      <c r="D1613" s="30">
        <f t="shared" ca="1" si="25"/>
        <v>42738.722000000002</v>
      </c>
      <c r="E1613" s="28">
        <f ca="1">VALUE(Tabla1[[#This Row],[Fecha]])-INT(Tabla1[[#This Row],[Fecha]])</f>
        <v>0.72200000000157161</v>
      </c>
      <c r="F16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1614" spans="1:6" x14ac:dyDescent="0.25">
      <c r="A1614">
        <v>7367</v>
      </c>
      <c r="B1614">
        <v>10</v>
      </c>
      <c r="C1614" t="s">
        <v>15</v>
      </c>
      <c r="D1614" s="30">
        <f t="shared" ca="1" si="25"/>
        <v>42742.697999999997</v>
      </c>
      <c r="E1614" s="28">
        <f ca="1">VALUE(Tabla1[[#This Row],[Fecha]])-INT(Tabla1[[#This Row],[Fecha]])</f>
        <v>0.69799999999668216</v>
      </c>
      <c r="F16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1615" spans="1:6" x14ac:dyDescent="0.25">
      <c r="A1615">
        <v>1803</v>
      </c>
      <c r="B1615">
        <v>3</v>
      </c>
      <c r="C1615" t="s">
        <v>8</v>
      </c>
      <c r="D1615" s="30">
        <f t="shared" ca="1" si="25"/>
        <v>42739.741999999998</v>
      </c>
      <c r="E1615" s="28">
        <f ca="1">VALUE(Tabla1[[#This Row],[Fecha]])-INT(Tabla1[[#This Row],[Fecha]])</f>
        <v>0.74199999999837019</v>
      </c>
      <c r="F16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1616" spans="1:6" x14ac:dyDescent="0.25">
      <c r="A1616">
        <v>1765</v>
      </c>
      <c r="B1616">
        <v>3</v>
      </c>
      <c r="C1616" t="s">
        <v>8</v>
      </c>
      <c r="D1616" s="30">
        <f t="shared" ca="1" si="25"/>
        <v>42741.745999999999</v>
      </c>
      <c r="E1616" s="28">
        <f ca="1">VALUE(Tabla1[[#This Row],[Fecha]])-INT(Tabla1[[#This Row],[Fecha]])</f>
        <v>0.74599999999918509</v>
      </c>
      <c r="F16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1617" spans="1:6" x14ac:dyDescent="0.25">
      <c r="A1617">
        <v>946</v>
      </c>
      <c r="B1617">
        <v>2</v>
      </c>
      <c r="C1617" t="s">
        <v>7</v>
      </c>
      <c r="D1617" s="30">
        <f t="shared" ca="1" si="25"/>
        <v>42743.754999999997</v>
      </c>
      <c r="E1617" s="28">
        <f ca="1">VALUE(Tabla1[[#This Row],[Fecha]])-INT(Tabla1[[#This Row],[Fecha]])</f>
        <v>0.75499999999738066</v>
      </c>
      <c r="F16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1618" spans="1:6" x14ac:dyDescent="0.25">
      <c r="A1618">
        <v>1874</v>
      </c>
      <c r="B1618">
        <v>3</v>
      </c>
      <c r="C1618" t="s">
        <v>8</v>
      </c>
      <c r="D1618" s="30">
        <f t="shared" ca="1" si="25"/>
        <v>42740.703999999998</v>
      </c>
      <c r="E1618" s="28">
        <f ca="1">VALUE(Tabla1[[#This Row],[Fecha]])-INT(Tabla1[[#This Row],[Fecha]])</f>
        <v>0.70399999999790452</v>
      </c>
      <c r="F16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1619" spans="1:6" x14ac:dyDescent="0.25">
      <c r="A1619">
        <v>4876</v>
      </c>
      <c r="B1619">
        <v>7</v>
      </c>
      <c r="C1619" t="s">
        <v>12</v>
      </c>
      <c r="D1619" s="30">
        <f t="shared" ca="1" si="25"/>
        <v>42741.61</v>
      </c>
      <c r="E1619" s="28">
        <f ca="1">VALUE(Tabla1[[#This Row],[Fecha]])-INT(Tabla1[[#This Row],[Fecha]])</f>
        <v>0.61000000000058208</v>
      </c>
      <c r="F16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44.8</v>
      </c>
    </row>
    <row r="1620" spans="1:6" x14ac:dyDescent="0.25">
      <c r="A1620">
        <v>5086</v>
      </c>
      <c r="B1620">
        <v>7</v>
      </c>
      <c r="C1620" t="s">
        <v>12</v>
      </c>
      <c r="D1620" s="30">
        <f t="shared" ca="1" si="25"/>
        <v>42738.455999999998</v>
      </c>
      <c r="E1620" s="28">
        <f ca="1">VALUE(Tabla1[[#This Row],[Fecha]])-INT(Tabla1[[#This Row],[Fecha]])</f>
        <v>0.45599999999831198</v>
      </c>
      <c r="F16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6.6</v>
      </c>
    </row>
    <row r="1621" spans="1:6" x14ac:dyDescent="0.25">
      <c r="A1621">
        <v>5071</v>
      </c>
      <c r="B1621">
        <v>7</v>
      </c>
      <c r="C1621" t="s">
        <v>12</v>
      </c>
      <c r="D1621" s="30">
        <f t="shared" ca="1" si="25"/>
        <v>42741.328000000001</v>
      </c>
      <c r="E1621" s="28">
        <f ca="1">VALUE(Tabla1[[#This Row],[Fecha]])-INT(Tabla1[[#This Row],[Fecha]])</f>
        <v>0.32800000000133878</v>
      </c>
      <c r="F16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6.3</v>
      </c>
    </row>
    <row r="1622" spans="1:6" x14ac:dyDescent="0.25">
      <c r="A1622">
        <v>1822</v>
      </c>
      <c r="B1622">
        <v>3</v>
      </c>
      <c r="C1622" t="s">
        <v>8</v>
      </c>
      <c r="D1622" s="30">
        <f t="shared" ca="1" si="25"/>
        <v>42737.74</v>
      </c>
      <c r="E1622" s="28">
        <f ca="1">VALUE(Tabla1[[#This Row],[Fecha]])-INT(Tabla1[[#This Row],[Fecha]])</f>
        <v>0.73999999999796273</v>
      </c>
      <c r="F16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1623" spans="1:6" x14ac:dyDescent="0.25">
      <c r="A1623">
        <v>12823</v>
      </c>
      <c r="B1623">
        <v>17</v>
      </c>
      <c r="C1623" t="s">
        <v>22</v>
      </c>
      <c r="D1623" s="30">
        <f t="shared" ca="1" si="25"/>
        <v>42742.451999999997</v>
      </c>
      <c r="E1623" s="28">
        <f ca="1">VALUE(Tabla1[[#This Row],[Fecha]])-INT(Tabla1[[#This Row],[Fecha]])</f>
        <v>0.45199999999749707</v>
      </c>
      <c r="F16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4.0999999999999996</v>
      </c>
    </row>
    <row r="1624" spans="1:6" x14ac:dyDescent="0.25">
      <c r="A1624">
        <v>12003</v>
      </c>
      <c r="B1624">
        <v>16</v>
      </c>
      <c r="C1624" t="s">
        <v>21</v>
      </c>
      <c r="D1624" s="30">
        <f t="shared" ca="1" si="25"/>
        <v>42740.351000000002</v>
      </c>
      <c r="E1624" s="28">
        <f ca="1">VALUE(Tabla1[[#This Row],[Fecha]])-INT(Tabla1[[#This Row],[Fecha]])</f>
        <v>0.35100000000238651</v>
      </c>
      <c r="F16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1625" spans="1:6" x14ac:dyDescent="0.25">
      <c r="A1625">
        <v>939</v>
      </c>
      <c r="B1625">
        <v>2</v>
      </c>
      <c r="C1625" t="s">
        <v>7</v>
      </c>
      <c r="D1625" s="30">
        <f t="shared" ca="1" si="25"/>
        <v>42742.576999999997</v>
      </c>
      <c r="E1625" s="28">
        <f ca="1">VALUE(Tabla1[[#This Row],[Fecha]])-INT(Tabla1[[#This Row],[Fecha]])</f>
        <v>0.57699999999749707</v>
      </c>
      <c r="F16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30.3</v>
      </c>
    </row>
    <row r="1626" spans="1:6" x14ac:dyDescent="0.25">
      <c r="A1626">
        <v>7459</v>
      </c>
      <c r="B1626">
        <v>10</v>
      </c>
      <c r="C1626" t="s">
        <v>15</v>
      </c>
      <c r="D1626" s="30">
        <f t="shared" ca="1" si="25"/>
        <v>42739.438000000002</v>
      </c>
      <c r="E1626" s="28">
        <f ca="1">VALUE(Tabla1[[#This Row],[Fecha]])-INT(Tabla1[[#This Row],[Fecha]])</f>
        <v>0.43800000000192085</v>
      </c>
      <c r="F16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2.5</v>
      </c>
    </row>
    <row r="1627" spans="1:6" x14ac:dyDescent="0.25">
      <c r="A1627">
        <v>2047</v>
      </c>
      <c r="B1627">
        <v>3</v>
      </c>
      <c r="C1627" t="s">
        <v>8</v>
      </c>
      <c r="D1627" s="30">
        <f t="shared" ca="1" si="25"/>
        <v>42740.764000000003</v>
      </c>
      <c r="E1627" s="28">
        <f ca="1">VALUE(Tabla1[[#This Row],[Fecha]])-INT(Tabla1[[#This Row],[Fecha]])</f>
        <v>0.76400000000285218</v>
      </c>
      <c r="F16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1628" spans="1:6" x14ac:dyDescent="0.25">
      <c r="A1628">
        <v>2686</v>
      </c>
      <c r="B1628">
        <v>4</v>
      </c>
      <c r="C1628" t="s">
        <v>9</v>
      </c>
      <c r="D1628" s="30">
        <f t="shared" ca="1" si="25"/>
        <v>42740.625999999997</v>
      </c>
      <c r="E1628" s="28">
        <f ca="1">VALUE(Tabla1[[#This Row],[Fecha]])-INT(Tabla1[[#This Row],[Fecha]])</f>
        <v>0.62599999999656575</v>
      </c>
      <c r="F16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1629" spans="1:6" x14ac:dyDescent="0.25">
      <c r="A1629">
        <v>5606</v>
      </c>
      <c r="B1629">
        <v>8</v>
      </c>
      <c r="C1629" t="s">
        <v>13</v>
      </c>
      <c r="D1629" s="30">
        <f t="shared" ca="1" si="25"/>
        <v>42739.815000000002</v>
      </c>
      <c r="E1629" s="28">
        <f ca="1">VALUE(Tabla1[[#This Row],[Fecha]])-INT(Tabla1[[#This Row],[Fecha]])</f>
        <v>0.81500000000232831</v>
      </c>
      <c r="F16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1630" spans="1:6" x14ac:dyDescent="0.25">
      <c r="A1630">
        <v>7255</v>
      </c>
      <c r="B1630">
        <v>10</v>
      </c>
      <c r="C1630" t="s">
        <v>15</v>
      </c>
      <c r="D1630" s="30">
        <f t="shared" ca="1" si="25"/>
        <v>42737.760000000002</v>
      </c>
      <c r="E1630" s="28">
        <f ca="1">VALUE(Tabla1[[#This Row],[Fecha]])-INT(Tabla1[[#This Row],[Fecha]])</f>
        <v>0.76000000000203727</v>
      </c>
      <c r="F16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1631" spans="1:6" x14ac:dyDescent="0.25">
      <c r="A1631">
        <v>1946</v>
      </c>
      <c r="B1631">
        <v>3</v>
      </c>
      <c r="C1631" t="s">
        <v>8</v>
      </c>
      <c r="D1631" s="30">
        <f t="shared" ca="1" si="25"/>
        <v>42740.534</v>
      </c>
      <c r="E1631" s="28">
        <f ca="1">VALUE(Tabla1[[#This Row],[Fecha]])-INT(Tabla1[[#This Row],[Fecha]])</f>
        <v>0.53399999999965075</v>
      </c>
      <c r="F16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1.9</v>
      </c>
    </row>
    <row r="1632" spans="1:6" x14ac:dyDescent="0.25">
      <c r="A1632">
        <v>2211</v>
      </c>
      <c r="B1632">
        <v>3</v>
      </c>
      <c r="C1632" t="s">
        <v>8</v>
      </c>
      <c r="D1632" s="30">
        <f t="shared" ca="1" si="25"/>
        <v>42743.796000000002</v>
      </c>
      <c r="E1632" s="28">
        <f ca="1">VALUE(Tabla1[[#This Row],[Fecha]])-INT(Tabla1[[#This Row],[Fecha]])</f>
        <v>0.79600000000209548</v>
      </c>
      <c r="F16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1633" spans="1:6" x14ac:dyDescent="0.25">
      <c r="A1633">
        <v>2553</v>
      </c>
      <c r="B1633">
        <v>4</v>
      </c>
      <c r="C1633" t="s">
        <v>9</v>
      </c>
      <c r="D1633" s="30">
        <f t="shared" ca="1" si="25"/>
        <v>42743.491000000002</v>
      </c>
      <c r="E1633" s="28">
        <f ca="1">VALUE(Tabla1[[#This Row],[Fecha]])-INT(Tabla1[[#This Row],[Fecha]])</f>
        <v>0.49100000000180444</v>
      </c>
      <c r="F16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5.7</v>
      </c>
    </row>
    <row r="1634" spans="1:6" x14ac:dyDescent="0.25">
      <c r="A1634">
        <v>964</v>
      </c>
      <c r="B1634">
        <v>2</v>
      </c>
      <c r="C1634" t="s">
        <v>7</v>
      </c>
      <c r="D1634" s="30">
        <f t="shared" ca="1" si="25"/>
        <v>42739.705999999998</v>
      </c>
      <c r="E1634" s="28">
        <f ca="1">VALUE(Tabla1[[#This Row],[Fecha]])-INT(Tabla1[[#This Row],[Fecha]])</f>
        <v>0.70599999999831198</v>
      </c>
      <c r="F16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1635" spans="1:6" x14ac:dyDescent="0.25">
      <c r="A1635">
        <v>4973</v>
      </c>
      <c r="B1635">
        <v>7</v>
      </c>
      <c r="C1635" t="s">
        <v>12</v>
      </c>
      <c r="D1635" s="30">
        <f t="shared" ca="1" si="25"/>
        <v>42739.34</v>
      </c>
      <c r="E1635" s="28">
        <f ca="1">VALUE(Tabla1[[#This Row],[Fecha]])-INT(Tabla1[[#This Row],[Fecha]])</f>
        <v>0.33999999999650754</v>
      </c>
      <c r="F16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9.8000000000000007</v>
      </c>
    </row>
    <row r="1636" spans="1:6" x14ac:dyDescent="0.25">
      <c r="A1636">
        <v>2358</v>
      </c>
      <c r="B1636">
        <v>3</v>
      </c>
      <c r="C1636" t="s">
        <v>8</v>
      </c>
      <c r="D1636" s="30">
        <f t="shared" ca="1" si="25"/>
        <v>42739.771999999997</v>
      </c>
      <c r="E1636" s="28">
        <f ca="1">VALUE(Tabla1[[#This Row],[Fecha]])-INT(Tabla1[[#This Row],[Fecha]])</f>
        <v>0.77199999999720603</v>
      </c>
      <c r="F16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1637" spans="1:6" x14ac:dyDescent="0.25">
      <c r="A1637">
        <v>8827</v>
      </c>
      <c r="B1637">
        <v>12</v>
      </c>
      <c r="C1637" t="s">
        <v>17</v>
      </c>
      <c r="D1637" s="30">
        <f t="shared" ca="1" si="25"/>
        <v>42739.743000000002</v>
      </c>
      <c r="E1637" s="28">
        <f ca="1">VALUE(Tabla1[[#This Row],[Fecha]])-INT(Tabla1[[#This Row],[Fecha]])</f>
        <v>0.74300000000221189</v>
      </c>
      <c r="F16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1638" spans="1:6" x14ac:dyDescent="0.25">
      <c r="A1638">
        <v>7363</v>
      </c>
      <c r="B1638">
        <v>10</v>
      </c>
      <c r="C1638" t="s">
        <v>15</v>
      </c>
      <c r="D1638" s="30">
        <f t="shared" ca="1" si="25"/>
        <v>42738.607000000004</v>
      </c>
      <c r="E1638" s="28">
        <f ca="1">VALUE(Tabla1[[#This Row],[Fecha]])-INT(Tabla1[[#This Row],[Fecha]])</f>
        <v>0.60700000000360887</v>
      </c>
      <c r="F16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21.9</v>
      </c>
    </row>
    <row r="1639" spans="1:6" x14ac:dyDescent="0.25">
      <c r="A1639">
        <v>2785</v>
      </c>
      <c r="B1639">
        <v>4</v>
      </c>
      <c r="C1639" t="s">
        <v>9</v>
      </c>
      <c r="D1639" s="30">
        <f t="shared" ca="1" si="25"/>
        <v>42737.631999999998</v>
      </c>
      <c r="E1639" s="28">
        <f ca="1">VALUE(Tabla1[[#This Row],[Fecha]])-INT(Tabla1[[#This Row],[Fecha]])</f>
        <v>0.63199999999778811</v>
      </c>
      <c r="F16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44.5</v>
      </c>
    </row>
    <row r="1640" spans="1:6" x14ac:dyDescent="0.25">
      <c r="A1640">
        <v>7238</v>
      </c>
      <c r="B1640">
        <v>10</v>
      </c>
      <c r="C1640" t="s">
        <v>15</v>
      </c>
      <c r="D1640" s="30">
        <f t="shared" ca="1" si="25"/>
        <v>42739.561999999998</v>
      </c>
      <c r="E1640" s="28">
        <f ca="1">VALUE(Tabla1[[#This Row],[Fecha]])-INT(Tabla1[[#This Row],[Fecha]])</f>
        <v>0.56199999999807915</v>
      </c>
      <c r="F16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8.9</v>
      </c>
    </row>
    <row r="1641" spans="1:6" x14ac:dyDescent="0.25">
      <c r="A1641">
        <v>1327</v>
      </c>
      <c r="B1641">
        <v>2</v>
      </c>
      <c r="C1641" t="s">
        <v>7</v>
      </c>
      <c r="D1641" s="30">
        <f t="shared" ca="1" si="25"/>
        <v>42740.468999999997</v>
      </c>
      <c r="E1641" s="28">
        <f ca="1">VALUE(Tabla1[[#This Row],[Fecha]])-INT(Tabla1[[#This Row],[Fecha]])</f>
        <v>0.46899999999732245</v>
      </c>
      <c r="F16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1642" spans="1:6" x14ac:dyDescent="0.25">
      <c r="A1642">
        <v>1287</v>
      </c>
      <c r="B1642">
        <v>2</v>
      </c>
      <c r="C1642" t="s">
        <v>7</v>
      </c>
      <c r="D1642" s="30">
        <f t="shared" ca="1" si="25"/>
        <v>42738.800999999999</v>
      </c>
      <c r="E1642" s="28">
        <f ca="1">VALUE(Tabla1[[#This Row],[Fecha]])-INT(Tabla1[[#This Row],[Fecha]])</f>
        <v>0.80099999999947613</v>
      </c>
      <c r="F16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1643" spans="1:6" x14ac:dyDescent="0.25">
      <c r="A1643">
        <v>16057</v>
      </c>
      <c r="B1643">
        <v>21</v>
      </c>
      <c r="C1643" t="s">
        <v>26</v>
      </c>
      <c r="D1643" s="30">
        <f t="shared" ca="1" si="25"/>
        <v>42742.694000000003</v>
      </c>
      <c r="E1643" s="28">
        <f ca="1">VALUE(Tabla1[[#This Row],[Fecha]])-INT(Tabla1[[#This Row],[Fecha]])</f>
        <v>0.69400000000314321</v>
      </c>
      <c r="F16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1644" spans="1:6" x14ac:dyDescent="0.25">
      <c r="A1644">
        <v>2250</v>
      </c>
      <c r="B1644">
        <v>3</v>
      </c>
      <c r="C1644" t="s">
        <v>8</v>
      </c>
      <c r="D1644" s="30">
        <f t="shared" ca="1" si="25"/>
        <v>42739.760999999999</v>
      </c>
      <c r="E1644" s="28">
        <f ca="1">VALUE(Tabla1[[#This Row],[Fecha]])-INT(Tabla1[[#This Row],[Fecha]])</f>
        <v>0.76099999999860302</v>
      </c>
      <c r="F16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</v>
      </c>
    </row>
    <row r="1645" spans="1:6" x14ac:dyDescent="0.25">
      <c r="A1645">
        <v>2279</v>
      </c>
      <c r="B1645">
        <v>3</v>
      </c>
      <c r="C1645" t="s">
        <v>8</v>
      </c>
      <c r="D1645" s="30">
        <f t="shared" ca="1" si="25"/>
        <v>42743.671000000002</v>
      </c>
      <c r="E1645" s="28">
        <f ca="1">VALUE(Tabla1[[#This Row],[Fecha]])-INT(Tabla1[[#This Row],[Fecha]])</f>
        <v>0.67100000000209548</v>
      </c>
      <c r="F16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1646" spans="1:6" x14ac:dyDescent="0.25">
      <c r="A1646">
        <v>4846</v>
      </c>
      <c r="B1646">
        <v>7</v>
      </c>
      <c r="C1646" t="s">
        <v>12</v>
      </c>
      <c r="D1646" s="30">
        <f t="shared" ca="1" si="25"/>
        <v>42743.582999999999</v>
      </c>
      <c r="E1646" s="28">
        <f ca="1">VALUE(Tabla1[[#This Row],[Fecha]])-INT(Tabla1[[#This Row],[Fecha]])</f>
        <v>0.58299999999871943</v>
      </c>
      <c r="F16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15.4</v>
      </c>
    </row>
    <row r="1647" spans="1:6" x14ac:dyDescent="0.25">
      <c r="A1647">
        <v>2821</v>
      </c>
      <c r="B1647">
        <v>4</v>
      </c>
      <c r="C1647" t="s">
        <v>9</v>
      </c>
      <c r="D1647" s="30">
        <f t="shared" ca="1" si="25"/>
        <v>42739.764000000003</v>
      </c>
      <c r="E1647" s="28">
        <f ca="1">VALUE(Tabla1[[#This Row],[Fecha]])-INT(Tabla1[[#This Row],[Fecha]])</f>
        <v>0.76400000000285218</v>
      </c>
      <c r="F16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1648" spans="1:6" x14ac:dyDescent="0.25">
      <c r="A1648">
        <v>1679</v>
      </c>
      <c r="B1648">
        <v>3</v>
      </c>
      <c r="C1648" t="s">
        <v>8</v>
      </c>
      <c r="D1648" s="30">
        <f t="shared" ca="1" si="25"/>
        <v>42737.434999999998</v>
      </c>
      <c r="E1648" s="28">
        <f ca="1">VALUE(Tabla1[[#This Row],[Fecha]])-INT(Tabla1[[#This Row],[Fecha]])</f>
        <v>0.43499999999767169</v>
      </c>
      <c r="F16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10.4</v>
      </c>
    </row>
    <row r="1649" spans="1:6" x14ac:dyDescent="0.25">
      <c r="A1649">
        <v>2075</v>
      </c>
      <c r="B1649">
        <v>3</v>
      </c>
      <c r="C1649" t="s">
        <v>8</v>
      </c>
      <c r="D1649" s="30">
        <f t="shared" ca="1" si="25"/>
        <v>42741.538</v>
      </c>
      <c r="E1649" s="28">
        <f ca="1">VALUE(Tabla1[[#This Row],[Fecha]])-INT(Tabla1[[#This Row],[Fecha]])</f>
        <v>0.53800000000046566</v>
      </c>
      <c r="F16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4.8</v>
      </c>
    </row>
    <row r="1650" spans="1:6" x14ac:dyDescent="0.25">
      <c r="A1650">
        <v>995</v>
      </c>
      <c r="B1650">
        <v>2</v>
      </c>
      <c r="C1650" t="s">
        <v>7</v>
      </c>
      <c r="D1650" s="30">
        <f t="shared" ca="1" si="25"/>
        <v>42742.536</v>
      </c>
      <c r="E1650" s="28">
        <f ca="1">VALUE(Tabla1[[#This Row],[Fecha]])-INT(Tabla1[[#This Row],[Fecha]])</f>
        <v>0.53600000000005821</v>
      </c>
      <c r="F16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10.199999999999999</v>
      </c>
    </row>
    <row r="1651" spans="1:6" x14ac:dyDescent="0.25">
      <c r="A1651">
        <v>2719</v>
      </c>
      <c r="B1651">
        <v>4</v>
      </c>
      <c r="C1651" t="s">
        <v>9</v>
      </c>
      <c r="D1651" s="30">
        <f t="shared" ca="1" si="25"/>
        <v>42742.66</v>
      </c>
      <c r="E1651" s="28">
        <f ca="1">VALUE(Tabla1[[#This Row],[Fecha]])-INT(Tabla1[[#This Row],[Fecha]])</f>
        <v>0.66000000000349246</v>
      </c>
      <c r="F16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43.8</v>
      </c>
    </row>
    <row r="1652" spans="1:6" x14ac:dyDescent="0.25">
      <c r="A1652">
        <v>7302</v>
      </c>
      <c r="B1652">
        <v>10</v>
      </c>
      <c r="C1652" t="s">
        <v>15</v>
      </c>
      <c r="D1652" s="30">
        <f t="shared" ca="1" si="25"/>
        <v>42737.79</v>
      </c>
      <c r="E1652" s="28">
        <f ca="1">VALUE(Tabla1[[#This Row],[Fecha]])-INT(Tabla1[[#This Row],[Fecha]])</f>
        <v>0.79000000000087311</v>
      </c>
      <c r="F16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1653" spans="1:6" x14ac:dyDescent="0.25">
      <c r="A1653">
        <v>12831</v>
      </c>
      <c r="B1653">
        <v>17</v>
      </c>
      <c r="C1653" t="s">
        <v>22</v>
      </c>
      <c r="D1653" s="30">
        <f t="shared" ca="1" si="25"/>
        <v>42739.688000000002</v>
      </c>
      <c r="E1653" s="28">
        <f ca="1">VALUE(Tabla1[[#This Row],[Fecha]])-INT(Tabla1[[#This Row],[Fecha]])</f>
        <v>0.68800000000192085</v>
      </c>
      <c r="F16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1654" spans="1:6" x14ac:dyDescent="0.25">
      <c r="A1654">
        <v>13614</v>
      </c>
      <c r="B1654">
        <v>18</v>
      </c>
      <c r="C1654" t="s">
        <v>23</v>
      </c>
      <c r="D1654" s="30">
        <f t="shared" ca="1" si="25"/>
        <v>42742.307999999997</v>
      </c>
      <c r="E1654" s="28">
        <f ca="1">VALUE(Tabla1[[#This Row],[Fecha]])-INT(Tabla1[[#This Row],[Fecha]])</f>
        <v>0.30799999999726424</v>
      </c>
      <c r="F16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1655" spans="1:6" x14ac:dyDescent="0.25">
      <c r="A1655">
        <v>2328</v>
      </c>
      <c r="B1655">
        <v>3</v>
      </c>
      <c r="C1655" t="s">
        <v>8</v>
      </c>
      <c r="D1655" s="30">
        <f t="shared" ca="1" si="25"/>
        <v>42743.661999999997</v>
      </c>
      <c r="E1655" s="28">
        <f ca="1">VALUE(Tabla1[[#This Row],[Fecha]])-INT(Tabla1[[#This Row],[Fecha]])</f>
        <v>0.66199999999662396</v>
      </c>
      <c r="F16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3.4</v>
      </c>
    </row>
    <row r="1656" spans="1:6" x14ac:dyDescent="0.25">
      <c r="A1656">
        <v>2708</v>
      </c>
      <c r="B1656">
        <v>4</v>
      </c>
      <c r="C1656" t="s">
        <v>9</v>
      </c>
      <c r="D1656" s="30">
        <f t="shared" ca="1" si="25"/>
        <v>42737.811000000002</v>
      </c>
      <c r="E1656" s="28">
        <f ca="1">VALUE(Tabla1[[#This Row],[Fecha]])-INT(Tabla1[[#This Row],[Fecha]])</f>
        <v>0.8110000000015134</v>
      </c>
      <c r="F16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1657" spans="1:6" x14ac:dyDescent="0.25">
      <c r="A1657">
        <v>2253</v>
      </c>
      <c r="B1657">
        <v>3</v>
      </c>
      <c r="C1657" t="s">
        <v>8</v>
      </c>
      <c r="D1657" s="30">
        <f t="shared" ca="1" si="25"/>
        <v>42740.498</v>
      </c>
      <c r="E1657" s="28">
        <f ca="1">VALUE(Tabla1[[#This Row],[Fecha]])-INT(Tabla1[[#This Row],[Fecha]])</f>
        <v>0.49799999999959255</v>
      </c>
      <c r="F16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3.1</v>
      </c>
    </row>
    <row r="1658" spans="1:6" x14ac:dyDescent="0.25">
      <c r="A1658">
        <v>7261</v>
      </c>
      <c r="B1658">
        <v>10</v>
      </c>
      <c r="C1658" t="s">
        <v>15</v>
      </c>
      <c r="D1658" s="30">
        <f t="shared" ca="1" si="25"/>
        <v>42740.508000000002</v>
      </c>
      <c r="E1658" s="28">
        <f ca="1">VALUE(Tabla1[[#This Row],[Fecha]])-INT(Tabla1[[#This Row],[Fecha]])</f>
        <v>0.50800000000162981</v>
      </c>
      <c r="F16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6.2</v>
      </c>
    </row>
    <row r="1659" spans="1:6" x14ac:dyDescent="0.25">
      <c r="A1659">
        <v>4806</v>
      </c>
      <c r="B1659">
        <v>7</v>
      </c>
      <c r="C1659" t="s">
        <v>12</v>
      </c>
      <c r="D1659" s="30">
        <f t="shared" ca="1" si="25"/>
        <v>42739.69</v>
      </c>
      <c r="E1659" s="28">
        <f ca="1">VALUE(Tabla1[[#This Row],[Fecha]])-INT(Tabla1[[#This Row],[Fecha]])</f>
        <v>0.69000000000232831</v>
      </c>
      <c r="F16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1660" spans="1:6" x14ac:dyDescent="0.25">
      <c r="A1660">
        <v>1239</v>
      </c>
      <c r="B1660">
        <v>2</v>
      </c>
      <c r="C1660" t="s">
        <v>7</v>
      </c>
      <c r="D1660" s="30">
        <f t="shared" ca="1" si="25"/>
        <v>42737.39</v>
      </c>
      <c r="E1660" s="28">
        <f ca="1">VALUE(Tabla1[[#This Row],[Fecha]])-INT(Tabla1[[#This Row],[Fecha]])</f>
        <v>0.38999999999941792</v>
      </c>
      <c r="F16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1.5</v>
      </c>
    </row>
    <row r="1661" spans="1:6" x14ac:dyDescent="0.25">
      <c r="A1661">
        <v>2420</v>
      </c>
      <c r="B1661">
        <v>4</v>
      </c>
      <c r="C1661" t="s">
        <v>9</v>
      </c>
      <c r="D1661" s="30">
        <f t="shared" ca="1" si="25"/>
        <v>42740.375999999997</v>
      </c>
      <c r="E1661" s="28">
        <f ca="1">VALUE(Tabla1[[#This Row],[Fecha]])-INT(Tabla1[[#This Row],[Fecha]])</f>
        <v>0.37599999999656575</v>
      </c>
      <c r="F16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12.8</v>
      </c>
    </row>
    <row r="1662" spans="1:6" x14ac:dyDescent="0.25">
      <c r="A1662">
        <v>7465</v>
      </c>
      <c r="B1662">
        <v>10</v>
      </c>
      <c r="C1662" t="s">
        <v>15</v>
      </c>
      <c r="D1662" s="30">
        <f t="shared" ca="1" si="25"/>
        <v>42737.644999999997</v>
      </c>
      <c r="E1662" s="28">
        <f ca="1">VALUE(Tabla1[[#This Row],[Fecha]])-INT(Tabla1[[#This Row],[Fecha]])</f>
        <v>0.64499999999679858</v>
      </c>
      <c r="F16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16.399999999999999</v>
      </c>
    </row>
    <row r="1663" spans="1:6" x14ac:dyDescent="0.25">
      <c r="A1663">
        <v>1802</v>
      </c>
      <c r="B1663">
        <v>3</v>
      </c>
      <c r="C1663" t="s">
        <v>8</v>
      </c>
      <c r="D1663" s="30">
        <f t="shared" ca="1" si="25"/>
        <v>42742.46</v>
      </c>
      <c r="E1663" s="28">
        <f ca="1">VALUE(Tabla1[[#This Row],[Fecha]])-INT(Tabla1[[#This Row],[Fecha]])</f>
        <v>0.45999999999912689</v>
      </c>
      <c r="F16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4.2</v>
      </c>
    </row>
    <row r="1664" spans="1:6" x14ac:dyDescent="0.25">
      <c r="A1664">
        <v>1935</v>
      </c>
      <c r="B1664">
        <v>3</v>
      </c>
      <c r="C1664" t="s">
        <v>8</v>
      </c>
      <c r="D1664" s="30">
        <f t="shared" ca="1" si="25"/>
        <v>42739.663</v>
      </c>
      <c r="E1664" s="28">
        <f ca="1">VALUE(Tabla1[[#This Row],[Fecha]])-INT(Tabla1[[#This Row],[Fecha]])</f>
        <v>0.66300000000046566</v>
      </c>
      <c r="F16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21.7</v>
      </c>
    </row>
    <row r="1665" spans="1:6" x14ac:dyDescent="0.25">
      <c r="A1665">
        <v>1303</v>
      </c>
      <c r="B1665">
        <v>2</v>
      </c>
      <c r="C1665" t="s">
        <v>7</v>
      </c>
      <c r="D1665" s="30">
        <f t="shared" ca="1" si="25"/>
        <v>42737.576999999997</v>
      </c>
      <c r="E1665" s="28">
        <f ca="1">VALUE(Tabla1[[#This Row],[Fecha]])-INT(Tabla1[[#This Row],[Fecha]])</f>
        <v>0.57699999999749707</v>
      </c>
      <c r="F16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24.5</v>
      </c>
    </row>
    <row r="1666" spans="1:6" x14ac:dyDescent="0.25">
      <c r="A1666">
        <v>2494</v>
      </c>
      <c r="B1666">
        <v>4</v>
      </c>
      <c r="C1666" t="s">
        <v>9</v>
      </c>
      <c r="D1666" s="30">
        <f t="shared" ca="1" si="25"/>
        <v>42738.654000000002</v>
      </c>
      <c r="E1666" s="28">
        <f ca="1">VALUE(Tabla1[[#This Row],[Fecha]])-INT(Tabla1[[#This Row],[Fecha]])</f>
        <v>0.6540000000022701</v>
      </c>
      <c r="F16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21.6</v>
      </c>
    </row>
    <row r="1667" spans="1:6" x14ac:dyDescent="0.25">
      <c r="A1667">
        <v>2830</v>
      </c>
      <c r="B1667">
        <v>4</v>
      </c>
      <c r="C1667" t="s">
        <v>9</v>
      </c>
      <c r="D1667" s="30">
        <f t="shared" ca="1" si="25"/>
        <v>42737.478999999999</v>
      </c>
      <c r="E1667" s="28">
        <f ca="1">VALUE(Tabla1[[#This Row],[Fecha]])-INT(Tabla1[[#This Row],[Fecha]])</f>
        <v>0.47899999999935972</v>
      </c>
      <c r="F16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2.2000000000000002</v>
      </c>
    </row>
    <row r="1668" spans="1:6" x14ac:dyDescent="0.25">
      <c r="A1668">
        <v>12841</v>
      </c>
      <c r="B1668">
        <v>17</v>
      </c>
      <c r="C1668" t="s">
        <v>22</v>
      </c>
      <c r="D1668" s="30">
        <f t="shared" ref="D1668:D1731" ca="1" si="26">RANDBETWEEN($K$5,$L$5)+(RANDBETWEEN($K$8*1000,$L$8*1000)/1000)</f>
        <v>42741.639000000003</v>
      </c>
      <c r="E1668" s="28">
        <f ca="1">VALUE(Tabla1[[#This Row],[Fecha]])-INT(Tabla1[[#This Row],[Fecha]])</f>
        <v>0.63900000000285218</v>
      </c>
      <c r="F16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33.299999999999997</v>
      </c>
    </row>
    <row r="1669" spans="1:6" x14ac:dyDescent="0.25">
      <c r="A1669">
        <v>17602</v>
      </c>
      <c r="B1669">
        <v>23</v>
      </c>
      <c r="C1669" t="s">
        <v>28</v>
      </c>
      <c r="D1669" s="30">
        <f t="shared" ca="1" si="26"/>
        <v>42738.345000000001</v>
      </c>
      <c r="E1669" s="28">
        <f ca="1">VALUE(Tabla1[[#This Row],[Fecha]])-INT(Tabla1[[#This Row],[Fecha]])</f>
        <v>0.34500000000116415</v>
      </c>
      <c r="F16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8.6999999999999993</v>
      </c>
    </row>
    <row r="1670" spans="1:6" x14ac:dyDescent="0.25">
      <c r="A1670">
        <v>2034</v>
      </c>
      <c r="B1670">
        <v>3</v>
      </c>
      <c r="C1670" t="s">
        <v>8</v>
      </c>
      <c r="D1670" s="30">
        <f t="shared" ca="1" si="26"/>
        <v>42737.409</v>
      </c>
      <c r="E1670" s="28">
        <f ca="1">VALUE(Tabla1[[#This Row],[Fecha]])-INT(Tabla1[[#This Row],[Fecha]])</f>
        <v>0.40899999999965075</v>
      </c>
      <c r="F16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15.4</v>
      </c>
    </row>
    <row r="1671" spans="1:6" x14ac:dyDescent="0.25">
      <c r="A1671">
        <v>4849</v>
      </c>
      <c r="B1671">
        <v>7</v>
      </c>
      <c r="C1671" t="s">
        <v>12</v>
      </c>
      <c r="D1671" s="30">
        <f t="shared" ca="1" si="26"/>
        <v>42739.411999999997</v>
      </c>
      <c r="E1671" s="28">
        <f ca="1">VALUE(Tabla1[[#This Row],[Fecha]])-INT(Tabla1[[#This Row],[Fecha]])</f>
        <v>0.41199999999662396</v>
      </c>
      <c r="F16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14.3</v>
      </c>
    </row>
    <row r="1672" spans="1:6" x14ac:dyDescent="0.25">
      <c r="A1672">
        <v>7466</v>
      </c>
      <c r="B1672">
        <v>10</v>
      </c>
      <c r="C1672" t="s">
        <v>15</v>
      </c>
      <c r="D1672" s="30">
        <f t="shared" ca="1" si="26"/>
        <v>42743.552000000003</v>
      </c>
      <c r="E1672" s="28">
        <f ca="1">VALUE(Tabla1[[#This Row],[Fecha]])-INT(Tabla1[[#This Row],[Fecha]])</f>
        <v>0.55200000000331784</v>
      </c>
      <c r="F16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7.9</v>
      </c>
    </row>
    <row r="1673" spans="1:6" x14ac:dyDescent="0.25">
      <c r="A1673">
        <v>2440</v>
      </c>
      <c r="B1673">
        <v>4</v>
      </c>
      <c r="C1673" t="s">
        <v>9</v>
      </c>
      <c r="D1673" s="30">
        <f t="shared" ca="1" si="26"/>
        <v>42743.464999999997</v>
      </c>
      <c r="E1673" s="28">
        <f ca="1">VALUE(Tabla1[[#This Row],[Fecha]])-INT(Tabla1[[#This Row],[Fecha]])</f>
        <v>0.46499999999650754</v>
      </c>
      <c r="F16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4.7</v>
      </c>
    </row>
    <row r="1674" spans="1:6" x14ac:dyDescent="0.25">
      <c r="A1674">
        <v>2806</v>
      </c>
      <c r="B1674">
        <v>4</v>
      </c>
      <c r="C1674" t="s">
        <v>9</v>
      </c>
      <c r="D1674" s="30">
        <f t="shared" ca="1" si="26"/>
        <v>42743.294000000002</v>
      </c>
      <c r="E1674" s="28">
        <f ca="1">VALUE(Tabla1[[#This Row],[Fecha]])-INT(Tabla1[[#This Row],[Fecha]])</f>
        <v>0.29400000000168802</v>
      </c>
      <c r="F16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11.3</v>
      </c>
    </row>
    <row r="1675" spans="1:6" x14ac:dyDescent="0.25">
      <c r="A1675">
        <v>8046</v>
      </c>
      <c r="B1675">
        <v>11</v>
      </c>
      <c r="C1675" t="s">
        <v>16</v>
      </c>
      <c r="D1675" s="30">
        <f t="shared" ca="1" si="26"/>
        <v>42737.334999999999</v>
      </c>
      <c r="E1675" s="28">
        <f ca="1">VALUE(Tabla1[[#This Row],[Fecha]])-INT(Tabla1[[#This Row],[Fecha]])</f>
        <v>0.33499999999912689</v>
      </c>
      <c r="F16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13.2</v>
      </c>
    </row>
    <row r="1676" spans="1:6" x14ac:dyDescent="0.25">
      <c r="A1676">
        <v>18422</v>
      </c>
      <c r="B1676">
        <v>24</v>
      </c>
      <c r="C1676" t="s">
        <v>29</v>
      </c>
      <c r="D1676" s="30">
        <f t="shared" ca="1" si="26"/>
        <v>42741.548999999999</v>
      </c>
      <c r="E1676" s="28">
        <f ca="1">VALUE(Tabla1[[#This Row],[Fecha]])-INT(Tabla1[[#This Row],[Fecha]])</f>
        <v>0.54899999999906868</v>
      </c>
      <c r="F16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45.1</v>
      </c>
    </row>
    <row r="1677" spans="1:6" x14ac:dyDescent="0.25">
      <c r="A1677">
        <v>1694</v>
      </c>
      <c r="B1677">
        <v>3</v>
      </c>
      <c r="C1677" t="s">
        <v>8</v>
      </c>
      <c r="D1677" s="30">
        <f t="shared" ca="1" si="26"/>
        <v>42741.661</v>
      </c>
      <c r="E1677" s="28">
        <f ca="1">VALUE(Tabla1[[#This Row],[Fecha]])-INT(Tabla1[[#This Row],[Fecha]])</f>
        <v>0.66100000000005821</v>
      </c>
      <c r="F16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22.2</v>
      </c>
    </row>
    <row r="1678" spans="1:6" x14ac:dyDescent="0.25">
      <c r="A1678">
        <v>4829</v>
      </c>
      <c r="B1678">
        <v>7</v>
      </c>
      <c r="C1678" t="s">
        <v>12</v>
      </c>
      <c r="D1678" s="30">
        <f t="shared" ca="1" si="26"/>
        <v>42737.368999999999</v>
      </c>
      <c r="E1678" s="28">
        <f ca="1">VALUE(Tabla1[[#This Row],[Fecha]])-INT(Tabla1[[#This Row],[Fecha]])</f>
        <v>0.36899999999877764</v>
      </c>
      <c r="F16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6.3</v>
      </c>
    </row>
    <row r="1679" spans="1:6" x14ac:dyDescent="0.25">
      <c r="A1679">
        <v>2385</v>
      </c>
      <c r="B1679">
        <v>3</v>
      </c>
      <c r="C1679" t="s">
        <v>8</v>
      </c>
      <c r="D1679" s="30">
        <f t="shared" ca="1" si="26"/>
        <v>42738.5</v>
      </c>
      <c r="E1679" s="28">
        <f ca="1">VALUE(Tabla1[[#This Row],[Fecha]])-INT(Tabla1[[#This Row],[Fecha]])</f>
        <v>0.5</v>
      </c>
      <c r="F16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10.3</v>
      </c>
    </row>
    <row r="1680" spans="1:6" x14ac:dyDescent="0.25">
      <c r="A1680">
        <v>2803</v>
      </c>
      <c r="B1680">
        <v>4</v>
      </c>
      <c r="C1680" t="s">
        <v>9</v>
      </c>
      <c r="D1680" s="30">
        <f t="shared" ca="1" si="26"/>
        <v>42738.362000000001</v>
      </c>
      <c r="E1680" s="28">
        <f ca="1">VALUE(Tabla1[[#This Row],[Fecha]])-INT(Tabla1[[#This Row],[Fecha]])</f>
        <v>0.36200000000098953</v>
      </c>
      <c r="F16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1681" spans="1:6" x14ac:dyDescent="0.25">
      <c r="A1681">
        <v>9629</v>
      </c>
      <c r="B1681">
        <v>13</v>
      </c>
      <c r="C1681" t="s">
        <v>18</v>
      </c>
      <c r="D1681" s="30">
        <f t="shared" ca="1" si="26"/>
        <v>42741.406999999999</v>
      </c>
      <c r="E1681" s="28">
        <f ca="1">VALUE(Tabla1[[#This Row],[Fecha]])-INT(Tabla1[[#This Row],[Fecha]])</f>
        <v>0.4069999999992433</v>
      </c>
      <c r="F16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2.5</v>
      </c>
    </row>
    <row r="1682" spans="1:6" x14ac:dyDescent="0.25">
      <c r="A1682">
        <v>1979</v>
      </c>
      <c r="B1682">
        <v>3</v>
      </c>
      <c r="C1682" t="s">
        <v>8</v>
      </c>
      <c r="D1682" s="30">
        <f t="shared" ca="1" si="26"/>
        <v>42739.464999999997</v>
      </c>
      <c r="E1682" s="28">
        <f ca="1">VALUE(Tabla1[[#This Row],[Fecha]])-INT(Tabla1[[#This Row],[Fecha]])</f>
        <v>0.46499999999650754</v>
      </c>
      <c r="F16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9.1999999999999993</v>
      </c>
    </row>
    <row r="1683" spans="1:6" x14ac:dyDescent="0.25">
      <c r="A1683">
        <v>948</v>
      </c>
      <c r="B1683">
        <v>2</v>
      </c>
      <c r="C1683" t="s">
        <v>7</v>
      </c>
      <c r="D1683" s="30">
        <f t="shared" ca="1" si="26"/>
        <v>42739.451000000001</v>
      </c>
      <c r="E1683" s="28">
        <f ca="1">VALUE(Tabla1[[#This Row],[Fecha]])-INT(Tabla1[[#This Row],[Fecha]])</f>
        <v>0.45100000000093132</v>
      </c>
      <c r="F16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7.7</v>
      </c>
    </row>
    <row r="1684" spans="1:6" x14ac:dyDescent="0.25">
      <c r="A1684">
        <v>1970</v>
      </c>
      <c r="B1684">
        <v>3</v>
      </c>
      <c r="C1684" t="s">
        <v>8</v>
      </c>
      <c r="D1684" s="30">
        <f t="shared" ca="1" si="26"/>
        <v>42743.61</v>
      </c>
      <c r="E1684" s="28">
        <f ca="1">VALUE(Tabla1[[#This Row],[Fecha]])-INT(Tabla1[[#This Row],[Fecha]])</f>
        <v>0.61000000000058208</v>
      </c>
      <c r="F16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13.9</v>
      </c>
    </row>
    <row r="1685" spans="1:6" x14ac:dyDescent="0.25">
      <c r="A1685">
        <v>7436</v>
      </c>
      <c r="B1685">
        <v>10</v>
      </c>
      <c r="C1685" t="s">
        <v>15</v>
      </c>
      <c r="D1685" s="30">
        <f t="shared" ca="1" si="26"/>
        <v>42740.508000000002</v>
      </c>
      <c r="E1685" s="28">
        <f ca="1">VALUE(Tabla1[[#This Row],[Fecha]])-INT(Tabla1[[#This Row],[Fecha]])</f>
        <v>0.50800000000162981</v>
      </c>
      <c r="F16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10.3</v>
      </c>
    </row>
    <row r="1686" spans="1:6" x14ac:dyDescent="0.25">
      <c r="A1686">
        <v>4850</v>
      </c>
      <c r="B1686">
        <v>7</v>
      </c>
      <c r="C1686" t="s">
        <v>12</v>
      </c>
      <c r="D1686" s="30">
        <f t="shared" ca="1" si="26"/>
        <v>42742.459000000003</v>
      </c>
      <c r="E1686" s="28">
        <f ca="1">VALUE(Tabla1[[#This Row],[Fecha]])-INT(Tabla1[[#This Row],[Fecha]])</f>
        <v>0.45900000000256114</v>
      </c>
      <c r="F16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6.7</v>
      </c>
    </row>
    <row r="1687" spans="1:6" x14ac:dyDescent="0.25">
      <c r="A1687">
        <v>1020</v>
      </c>
      <c r="B1687">
        <v>2</v>
      </c>
      <c r="C1687" t="s">
        <v>7</v>
      </c>
      <c r="D1687" s="30">
        <f t="shared" ca="1" si="26"/>
        <v>42742.68</v>
      </c>
      <c r="E1687" s="28">
        <f ca="1">VALUE(Tabla1[[#This Row],[Fecha]])-INT(Tabla1[[#This Row],[Fecha]])</f>
        <v>0.68000000000029104</v>
      </c>
      <c r="F16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1688" spans="1:6" x14ac:dyDescent="0.25">
      <c r="A1688">
        <v>2552</v>
      </c>
      <c r="B1688">
        <v>4</v>
      </c>
      <c r="C1688" t="s">
        <v>9</v>
      </c>
      <c r="D1688" s="30">
        <f t="shared" ca="1" si="26"/>
        <v>42743.406999999999</v>
      </c>
      <c r="E1688" s="28">
        <f ca="1">VALUE(Tabla1[[#This Row],[Fecha]])-INT(Tabla1[[#This Row],[Fecha]])</f>
        <v>0.4069999999992433</v>
      </c>
      <c r="F16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11.5</v>
      </c>
    </row>
    <row r="1689" spans="1:6" x14ac:dyDescent="0.25">
      <c r="A1689">
        <v>12809</v>
      </c>
      <c r="B1689">
        <v>17</v>
      </c>
      <c r="C1689" t="s">
        <v>22</v>
      </c>
      <c r="D1689" s="30">
        <f t="shared" ca="1" si="26"/>
        <v>42741.468999999997</v>
      </c>
      <c r="E1689" s="28">
        <f ca="1">VALUE(Tabla1[[#This Row],[Fecha]])-INT(Tabla1[[#This Row],[Fecha]])</f>
        <v>0.46899999999732245</v>
      </c>
      <c r="F16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8.3000000000000007</v>
      </c>
    </row>
    <row r="1690" spans="1:6" x14ac:dyDescent="0.25">
      <c r="A1690">
        <v>1031</v>
      </c>
      <c r="B1690">
        <v>2</v>
      </c>
      <c r="C1690" t="s">
        <v>7</v>
      </c>
      <c r="D1690" s="30">
        <f t="shared" ca="1" si="26"/>
        <v>42743.377</v>
      </c>
      <c r="E1690" s="28">
        <f ca="1">VALUE(Tabla1[[#This Row],[Fecha]])-INT(Tabla1[[#This Row],[Fecha]])</f>
        <v>0.37700000000040745</v>
      </c>
      <c r="F16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1691" spans="1:6" x14ac:dyDescent="0.25">
      <c r="A1691">
        <v>2309</v>
      </c>
      <c r="B1691">
        <v>3</v>
      </c>
      <c r="C1691" t="s">
        <v>8</v>
      </c>
      <c r="D1691" s="30">
        <f t="shared" ca="1" si="26"/>
        <v>42740.754000000001</v>
      </c>
      <c r="E1691" s="28">
        <f ca="1">VALUE(Tabla1[[#This Row],[Fecha]])-INT(Tabla1[[#This Row],[Fecha]])</f>
        <v>0.75400000000081491</v>
      </c>
      <c r="F16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</v>
      </c>
    </row>
    <row r="1692" spans="1:6" x14ac:dyDescent="0.25">
      <c r="A1692">
        <v>11213</v>
      </c>
      <c r="B1692">
        <v>15</v>
      </c>
      <c r="C1692" t="s">
        <v>20</v>
      </c>
      <c r="D1692" s="30">
        <f t="shared" ca="1" si="26"/>
        <v>42738.561000000002</v>
      </c>
      <c r="E1692" s="28">
        <f ca="1">VALUE(Tabla1[[#This Row],[Fecha]])-INT(Tabla1[[#This Row],[Fecha]])</f>
        <v>0.5610000000015134</v>
      </c>
      <c r="F16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25.1</v>
      </c>
    </row>
    <row r="1693" spans="1:6" x14ac:dyDescent="0.25">
      <c r="A1693">
        <v>2735</v>
      </c>
      <c r="B1693">
        <v>4</v>
      </c>
      <c r="C1693" t="s">
        <v>9</v>
      </c>
      <c r="D1693" s="30">
        <f t="shared" ca="1" si="26"/>
        <v>42742.347999999998</v>
      </c>
      <c r="E1693" s="28">
        <f ca="1">VALUE(Tabla1[[#This Row],[Fecha]])-INT(Tabla1[[#This Row],[Fecha]])</f>
        <v>0.34799999999813735</v>
      </c>
      <c r="F16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</v>
      </c>
    </row>
    <row r="1694" spans="1:6" x14ac:dyDescent="0.25">
      <c r="A1694">
        <v>14408</v>
      </c>
      <c r="B1694">
        <v>19</v>
      </c>
      <c r="C1694" t="s">
        <v>24</v>
      </c>
      <c r="D1694" s="30">
        <f t="shared" ca="1" si="26"/>
        <v>42740.334999999999</v>
      </c>
      <c r="E1694" s="28">
        <f ca="1">VALUE(Tabla1[[#This Row],[Fecha]])-INT(Tabla1[[#This Row],[Fecha]])</f>
        <v>0.33499999999912689</v>
      </c>
      <c r="F16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15.8</v>
      </c>
    </row>
    <row r="1695" spans="1:6" x14ac:dyDescent="0.25">
      <c r="A1695">
        <v>7398</v>
      </c>
      <c r="B1695">
        <v>10</v>
      </c>
      <c r="C1695" t="s">
        <v>15</v>
      </c>
      <c r="D1695" s="30">
        <f t="shared" ca="1" si="26"/>
        <v>42742.355000000003</v>
      </c>
      <c r="E1695" s="28">
        <f ca="1">VALUE(Tabla1[[#This Row],[Fecha]])-INT(Tabla1[[#This Row],[Fecha]])</f>
        <v>0.35500000000320142</v>
      </c>
      <c r="F16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1696" spans="1:6" x14ac:dyDescent="0.25">
      <c r="A1696">
        <v>11210</v>
      </c>
      <c r="B1696">
        <v>15</v>
      </c>
      <c r="C1696" t="s">
        <v>20</v>
      </c>
      <c r="D1696" s="30">
        <f t="shared" ca="1" si="26"/>
        <v>42739.623</v>
      </c>
      <c r="E1696" s="28">
        <f ca="1">VALUE(Tabla1[[#This Row],[Fecha]])-INT(Tabla1[[#This Row],[Fecha]])</f>
        <v>0.62299999999959255</v>
      </c>
      <c r="F16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1697" spans="1:6" x14ac:dyDescent="0.25">
      <c r="A1697">
        <v>2410</v>
      </c>
      <c r="B1697">
        <v>4</v>
      </c>
      <c r="C1697" t="s">
        <v>9</v>
      </c>
      <c r="D1697" s="30">
        <f t="shared" ca="1" si="26"/>
        <v>42738.569000000003</v>
      </c>
      <c r="E1697" s="28">
        <f ca="1">VALUE(Tabla1[[#This Row],[Fecha]])-INT(Tabla1[[#This Row],[Fecha]])</f>
        <v>0.56900000000314321</v>
      </c>
      <c r="F16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27.9</v>
      </c>
    </row>
    <row r="1698" spans="1:6" x14ac:dyDescent="0.25">
      <c r="A1698">
        <v>7273</v>
      </c>
      <c r="B1698">
        <v>10</v>
      </c>
      <c r="C1698" t="s">
        <v>15</v>
      </c>
      <c r="D1698" s="30">
        <f t="shared" ca="1" si="26"/>
        <v>42739.307999999997</v>
      </c>
      <c r="E1698" s="28">
        <f ca="1">VALUE(Tabla1[[#This Row],[Fecha]])-INT(Tabla1[[#This Row],[Fecha]])</f>
        <v>0.30799999999726424</v>
      </c>
      <c r="F16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4.4000000000000004</v>
      </c>
    </row>
    <row r="1699" spans="1:6" x14ac:dyDescent="0.25">
      <c r="A1699">
        <v>8131</v>
      </c>
      <c r="B1699">
        <v>11</v>
      </c>
      <c r="C1699" t="s">
        <v>16</v>
      </c>
      <c r="D1699" s="30">
        <f t="shared" ca="1" si="26"/>
        <v>42740.752999999997</v>
      </c>
      <c r="E1699" s="28">
        <f ca="1">VALUE(Tabla1[[#This Row],[Fecha]])-INT(Tabla1[[#This Row],[Fecha]])</f>
        <v>0.7529999999969732</v>
      </c>
      <c r="F16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1700" spans="1:6" x14ac:dyDescent="0.25">
      <c r="A1700">
        <v>2556</v>
      </c>
      <c r="B1700">
        <v>4</v>
      </c>
      <c r="C1700" t="s">
        <v>9</v>
      </c>
      <c r="D1700" s="30">
        <f t="shared" ca="1" si="26"/>
        <v>42738.803999999996</v>
      </c>
      <c r="E1700" s="28">
        <f ca="1">VALUE(Tabla1[[#This Row],[Fecha]])-INT(Tabla1[[#This Row],[Fecha]])</f>
        <v>0.80399999999644933</v>
      </c>
      <c r="F17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701" spans="1:6" x14ac:dyDescent="0.25">
      <c r="A1701">
        <v>2781</v>
      </c>
      <c r="B1701">
        <v>4</v>
      </c>
      <c r="C1701" t="s">
        <v>9</v>
      </c>
      <c r="D1701" s="30">
        <f t="shared" ca="1" si="26"/>
        <v>42740.332000000002</v>
      </c>
      <c r="E1701" s="28">
        <f ca="1">VALUE(Tabla1[[#This Row],[Fecha]])-INT(Tabla1[[#This Row],[Fecha]])</f>
        <v>0.33200000000215368</v>
      </c>
      <c r="F17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1.9</v>
      </c>
    </row>
    <row r="1702" spans="1:6" x14ac:dyDescent="0.25">
      <c r="A1702">
        <v>1831</v>
      </c>
      <c r="B1702">
        <v>3</v>
      </c>
      <c r="C1702" t="s">
        <v>8</v>
      </c>
      <c r="D1702" s="30">
        <f t="shared" ca="1" si="26"/>
        <v>42741.464</v>
      </c>
      <c r="E1702" s="28">
        <f ca="1">VALUE(Tabla1[[#This Row],[Fecha]])-INT(Tabla1[[#This Row],[Fecha]])</f>
        <v>0.46399999999994179</v>
      </c>
      <c r="F17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7.7</v>
      </c>
    </row>
    <row r="1703" spans="1:6" x14ac:dyDescent="0.25">
      <c r="A1703">
        <v>12034</v>
      </c>
      <c r="B1703">
        <v>16</v>
      </c>
      <c r="C1703" t="s">
        <v>21</v>
      </c>
      <c r="D1703" s="30">
        <f t="shared" ca="1" si="26"/>
        <v>42739.419000000002</v>
      </c>
      <c r="E1703" s="28">
        <f ca="1">VALUE(Tabla1[[#This Row],[Fecha]])-INT(Tabla1[[#This Row],[Fecha]])</f>
        <v>0.41900000000168802</v>
      </c>
      <c r="F17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1.5</v>
      </c>
    </row>
    <row r="1704" spans="1:6" x14ac:dyDescent="0.25">
      <c r="A1704">
        <v>877</v>
      </c>
      <c r="B1704">
        <v>2</v>
      </c>
      <c r="C1704" t="s">
        <v>7</v>
      </c>
      <c r="D1704" s="30">
        <f t="shared" ca="1" si="26"/>
        <v>42738.754999999997</v>
      </c>
      <c r="E1704" s="28">
        <f ca="1">VALUE(Tabla1[[#This Row],[Fecha]])-INT(Tabla1[[#This Row],[Fecha]])</f>
        <v>0.75499999999738066</v>
      </c>
      <c r="F17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1705" spans="1:6" x14ac:dyDescent="0.25">
      <c r="A1705">
        <v>4969</v>
      </c>
      <c r="B1705">
        <v>7</v>
      </c>
      <c r="C1705" t="s">
        <v>12</v>
      </c>
      <c r="D1705" s="30">
        <f t="shared" ca="1" si="26"/>
        <v>42741.743000000002</v>
      </c>
      <c r="E1705" s="28">
        <f ca="1">VALUE(Tabla1[[#This Row],[Fecha]])-INT(Tabla1[[#This Row],[Fecha]])</f>
        <v>0.74300000000221189</v>
      </c>
      <c r="F17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1706" spans="1:6" x14ac:dyDescent="0.25">
      <c r="A1706">
        <v>2062</v>
      </c>
      <c r="B1706">
        <v>3</v>
      </c>
      <c r="C1706" t="s">
        <v>8</v>
      </c>
      <c r="D1706" s="30">
        <f t="shared" ca="1" si="26"/>
        <v>42740.353000000003</v>
      </c>
      <c r="E1706" s="28">
        <f ca="1">VALUE(Tabla1[[#This Row],[Fecha]])-INT(Tabla1[[#This Row],[Fecha]])</f>
        <v>0.35300000000279397</v>
      </c>
      <c r="F17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10.7</v>
      </c>
    </row>
    <row r="1707" spans="1:6" x14ac:dyDescent="0.25">
      <c r="A1707">
        <v>16042</v>
      </c>
      <c r="B1707">
        <v>21</v>
      </c>
      <c r="C1707" t="s">
        <v>26</v>
      </c>
      <c r="D1707" s="30">
        <f t="shared" ca="1" si="26"/>
        <v>42738.381999999998</v>
      </c>
      <c r="E1707" s="28">
        <f ca="1">VALUE(Tabla1[[#This Row],[Fecha]])-INT(Tabla1[[#This Row],[Fecha]])</f>
        <v>0.38199999999778811</v>
      </c>
      <c r="F17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</v>
      </c>
    </row>
    <row r="1708" spans="1:6" x14ac:dyDescent="0.25">
      <c r="A1708">
        <v>7279</v>
      </c>
      <c r="B1708">
        <v>10</v>
      </c>
      <c r="C1708" t="s">
        <v>15</v>
      </c>
      <c r="D1708" s="30">
        <f t="shared" ca="1" si="26"/>
        <v>42738.599000000002</v>
      </c>
      <c r="E1708" s="28">
        <f ca="1">VALUE(Tabla1[[#This Row],[Fecha]])-INT(Tabla1[[#This Row],[Fecha]])</f>
        <v>0.59900000000197906</v>
      </c>
      <c r="F17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5.4</v>
      </c>
    </row>
    <row r="1709" spans="1:6" x14ac:dyDescent="0.25">
      <c r="A1709">
        <v>1290</v>
      </c>
      <c r="B1709">
        <v>2</v>
      </c>
      <c r="C1709" t="s">
        <v>7</v>
      </c>
      <c r="D1709" s="30">
        <f t="shared" ca="1" si="26"/>
        <v>42741.483999999997</v>
      </c>
      <c r="E1709" s="28">
        <f ca="1">VALUE(Tabla1[[#This Row],[Fecha]])-INT(Tabla1[[#This Row],[Fecha]])</f>
        <v>0.48399999999674037</v>
      </c>
      <c r="F17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1710" spans="1:6" x14ac:dyDescent="0.25">
      <c r="A1710">
        <v>1915</v>
      </c>
      <c r="B1710">
        <v>3</v>
      </c>
      <c r="C1710" t="s">
        <v>8</v>
      </c>
      <c r="D1710" s="30">
        <f t="shared" ca="1" si="26"/>
        <v>42743.341999999997</v>
      </c>
      <c r="E1710" s="28">
        <f ca="1">VALUE(Tabla1[[#This Row],[Fecha]])-INT(Tabla1[[#This Row],[Fecha]])</f>
        <v>0.34199999999691499</v>
      </c>
      <c r="F17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5.7</v>
      </c>
    </row>
    <row r="1711" spans="1:6" x14ac:dyDescent="0.25">
      <c r="A1711">
        <v>2082</v>
      </c>
      <c r="B1711">
        <v>3</v>
      </c>
      <c r="C1711" t="s">
        <v>8</v>
      </c>
      <c r="D1711" s="30">
        <f t="shared" ca="1" si="26"/>
        <v>42738.796999999999</v>
      </c>
      <c r="E1711" s="28">
        <f ca="1">VALUE(Tabla1[[#This Row],[Fecha]])-INT(Tabla1[[#This Row],[Fecha]])</f>
        <v>0.79699999999866122</v>
      </c>
      <c r="F17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1712" spans="1:6" x14ac:dyDescent="0.25">
      <c r="A1712">
        <v>2296</v>
      </c>
      <c r="B1712">
        <v>3</v>
      </c>
      <c r="C1712" t="s">
        <v>8</v>
      </c>
      <c r="D1712" s="30">
        <f t="shared" ca="1" si="26"/>
        <v>42742.432999999997</v>
      </c>
      <c r="E1712" s="28">
        <f ca="1">VALUE(Tabla1[[#This Row],[Fecha]])-INT(Tabla1[[#This Row],[Fecha]])</f>
        <v>0.43299999999726424</v>
      </c>
      <c r="F17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7.4</v>
      </c>
    </row>
    <row r="1713" spans="1:6" x14ac:dyDescent="0.25">
      <c r="A1713">
        <v>1782</v>
      </c>
      <c r="B1713">
        <v>3</v>
      </c>
      <c r="C1713" t="s">
        <v>8</v>
      </c>
      <c r="D1713" s="30">
        <f t="shared" ca="1" si="26"/>
        <v>42742.796999999999</v>
      </c>
      <c r="E1713" s="28">
        <f ca="1">VALUE(Tabla1[[#This Row],[Fecha]])-INT(Tabla1[[#This Row],[Fecha]])</f>
        <v>0.79699999999866122</v>
      </c>
      <c r="F17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1714" spans="1:6" x14ac:dyDescent="0.25">
      <c r="A1714">
        <v>1780</v>
      </c>
      <c r="B1714">
        <v>3</v>
      </c>
      <c r="C1714" t="s">
        <v>8</v>
      </c>
      <c r="D1714" s="30">
        <f t="shared" ca="1" si="26"/>
        <v>42741.56</v>
      </c>
      <c r="E1714" s="28">
        <f ca="1">VALUE(Tabla1[[#This Row],[Fecha]])-INT(Tabla1[[#This Row],[Fecha]])</f>
        <v>0.55999999999767169</v>
      </c>
      <c r="F17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19.7</v>
      </c>
    </row>
    <row r="1715" spans="1:6" x14ac:dyDescent="0.25">
      <c r="A1715">
        <v>14412</v>
      </c>
      <c r="B1715">
        <v>19</v>
      </c>
      <c r="C1715" t="s">
        <v>24</v>
      </c>
      <c r="D1715" s="30">
        <f t="shared" ca="1" si="26"/>
        <v>42742.597000000002</v>
      </c>
      <c r="E1715" s="28">
        <f ca="1">VALUE(Tabla1[[#This Row],[Fecha]])-INT(Tabla1[[#This Row],[Fecha]])</f>
        <v>0.59700000000157161</v>
      </c>
      <c r="F17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49.1</v>
      </c>
    </row>
    <row r="1716" spans="1:6" x14ac:dyDescent="0.25">
      <c r="A1716">
        <v>2220</v>
      </c>
      <c r="B1716">
        <v>3</v>
      </c>
      <c r="C1716" t="s">
        <v>8</v>
      </c>
      <c r="D1716" s="30">
        <f t="shared" ca="1" si="26"/>
        <v>42741.803999999996</v>
      </c>
      <c r="E1716" s="28">
        <f ca="1">VALUE(Tabla1[[#This Row],[Fecha]])-INT(Tabla1[[#This Row],[Fecha]])</f>
        <v>0.80399999999644933</v>
      </c>
      <c r="F17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1717" spans="1:6" x14ac:dyDescent="0.25">
      <c r="A1717">
        <v>4926</v>
      </c>
      <c r="B1717">
        <v>7</v>
      </c>
      <c r="C1717" t="s">
        <v>12</v>
      </c>
      <c r="D1717" s="30">
        <f t="shared" ca="1" si="26"/>
        <v>42743.404000000002</v>
      </c>
      <c r="E1717" s="28">
        <f ca="1">VALUE(Tabla1[[#This Row],[Fecha]])-INT(Tabla1[[#This Row],[Fecha]])</f>
        <v>0.4040000000022701</v>
      </c>
      <c r="F17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8.6999999999999993</v>
      </c>
    </row>
    <row r="1718" spans="1:6" x14ac:dyDescent="0.25">
      <c r="A1718">
        <v>1036</v>
      </c>
      <c r="B1718">
        <v>2</v>
      </c>
      <c r="C1718" t="s">
        <v>7</v>
      </c>
      <c r="D1718" s="30">
        <f t="shared" ca="1" si="26"/>
        <v>42738.758999999998</v>
      </c>
      <c r="E1718" s="28">
        <f ca="1">VALUE(Tabla1[[#This Row],[Fecha]])-INT(Tabla1[[#This Row],[Fecha]])</f>
        <v>0.75899999999819556</v>
      </c>
      <c r="F17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1719" spans="1:6" x14ac:dyDescent="0.25">
      <c r="A1719">
        <v>4886</v>
      </c>
      <c r="B1719">
        <v>7</v>
      </c>
      <c r="C1719" t="s">
        <v>12</v>
      </c>
      <c r="D1719" s="30">
        <f t="shared" ca="1" si="26"/>
        <v>42739.607000000004</v>
      </c>
      <c r="E1719" s="28">
        <f ca="1">VALUE(Tabla1[[#This Row],[Fecha]])-INT(Tabla1[[#This Row],[Fecha]])</f>
        <v>0.60700000000360887</v>
      </c>
      <c r="F17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21.1</v>
      </c>
    </row>
    <row r="1720" spans="1:6" x14ac:dyDescent="0.25">
      <c r="A1720">
        <v>2491</v>
      </c>
      <c r="B1720">
        <v>4</v>
      </c>
      <c r="C1720" t="s">
        <v>9</v>
      </c>
      <c r="D1720" s="30">
        <f t="shared" ca="1" si="26"/>
        <v>42741.612000000001</v>
      </c>
      <c r="E1720" s="28">
        <f ca="1">VALUE(Tabla1[[#This Row],[Fecha]])-INT(Tabla1[[#This Row],[Fecha]])</f>
        <v>0.61200000000098953</v>
      </c>
      <c r="F17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7.1</v>
      </c>
    </row>
    <row r="1721" spans="1:6" x14ac:dyDescent="0.25">
      <c r="A1721">
        <v>7268</v>
      </c>
      <c r="B1721">
        <v>10</v>
      </c>
      <c r="C1721" t="s">
        <v>15</v>
      </c>
      <c r="D1721" s="30">
        <f t="shared" ca="1" si="26"/>
        <v>42743.514999999999</v>
      </c>
      <c r="E1721" s="28">
        <f ca="1">VALUE(Tabla1[[#This Row],[Fecha]])-INT(Tabla1[[#This Row],[Fecha]])</f>
        <v>0.51499999999941792</v>
      </c>
      <c r="F17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</v>
      </c>
    </row>
    <row r="1722" spans="1:6" x14ac:dyDescent="0.25">
      <c r="A1722">
        <v>8808</v>
      </c>
      <c r="B1722">
        <v>12</v>
      </c>
      <c r="C1722" t="s">
        <v>17</v>
      </c>
      <c r="D1722" s="30">
        <f t="shared" ca="1" si="26"/>
        <v>42743.574999999997</v>
      </c>
      <c r="E1722" s="28">
        <f ca="1">VALUE(Tabla1[[#This Row],[Fecha]])-INT(Tabla1[[#This Row],[Fecha]])</f>
        <v>0.57499999999708962</v>
      </c>
      <c r="F17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49.7</v>
      </c>
    </row>
    <row r="1723" spans="1:6" x14ac:dyDescent="0.25">
      <c r="A1723">
        <v>1767</v>
      </c>
      <c r="B1723">
        <v>3</v>
      </c>
      <c r="C1723" t="s">
        <v>8</v>
      </c>
      <c r="D1723" s="30">
        <f t="shared" ca="1" si="26"/>
        <v>42737.637999999999</v>
      </c>
      <c r="E1723" s="28">
        <f ca="1">VALUE(Tabla1[[#This Row],[Fecha]])-INT(Tabla1[[#This Row],[Fecha]])</f>
        <v>0.63799999999901047</v>
      </c>
      <c r="F17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17.8</v>
      </c>
    </row>
    <row r="1724" spans="1:6" x14ac:dyDescent="0.25">
      <c r="A1724">
        <v>18409</v>
      </c>
      <c r="B1724">
        <v>24</v>
      </c>
      <c r="C1724" t="s">
        <v>29</v>
      </c>
      <c r="D1724" s="30">
        <f t="shared" ca="1" si="26"/>
        <v>42743.716</v>
      </c>
      <c r="E1724" s="28">
        <f ca="1">VALUE(Tabla1[[#This Row],[Fecha]])-INT(Tabla1[[#This Row],[Fecha]])</f>
        <v>0.71600000000034925</v>
      </c>
      <c r="F17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1725" spans="1:6" x14ac:dyDescent="0.25">
      <c r="A1725">
        <v>47</v>
      </c>
      <c r="B1725">
        <v>1</v>
      </c>
      <c r="C1725" t="s">
        <v>6</v>
      </c>
      <c r="D1725" s="30">
        <f t="shared" ca="1" si="26"/>
        <v>42737.307999999997</v>
      </c>
      <c r="E1725" s="28">
        <f ca="1">VALUE(Tabla1[[#This Row],[Fecha]])-INT(Tabla1[[#This Row],[Fecha]])</f>
        <v>0.30799999999726424</v>
      </c>
      <c r="F17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8.5</v>
      </c>
    </row>
    <row r="1726" spans="1:6" x14ac:dyDescent="0.25">
      <c r="A1726">
        <v>1837</v>
      </c>
      <c r="B1726">
        <v>3</v>
      </c>
      <c r="C1726" t="s">
        <v>8</v>
      </c>
      <c r="D1726" s="30">
        <f t="shared" ca="1" si="26"/>
        <v>42741.493000000002</v>
      </c>
      <c r="E1726" s="28">
        <f ca="1">VALUE(Tabla1[[#This Row],[Fecha]])-INT(Tabla1[[#This Row],[Fecha]])</f>
        <v>0.49300000000221189</v>
      </c>
      <c r="F17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2.8</v>
      </c>
    </row>
    <row r="1727" spans="1:6" x14ac:dyDescent="0.25">
      <c r="A1727">
        <v>2848</v>
      </c>
      <c r="B1727">
        <v>4</v>
      </c>
      <c r="C1727" t="s">
        <v>9</v>
      </c>
      <c r="D1727" s="30">
        <f t="shared" ca="1" si="26"/>
        <v>42741.732000000004</v>
      </c>
      <c r="E1727" s="28">
        <f ca="1">VALUE(Tabla1[[#This Row],[Fecha]])-INT(Tabla1[[#This Row],[Fecha]])</f>
        <v>0.73200000000360887</v>
      </c>
      <c r="F17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1728" spans="1:6" x14ac:dyDescent="0.25">
      <c r="A1728">
        <v>2557</v>
      </c>
      <c r="B1728">
        <v>4</v>
      </c>
      <c r="C1728" t="s">
        <v>9</v>
      </c>
      <c r="D1728" s="30">
        <f t="shared" ca="1" si="26"/>
        <v>42738.544999999998</v>
      </c>
      <c r="E1728" s="28">
        <f ca="1">VALUE(Tabla1[[#This Row],[Fecha]])-INT(Tabla1[[#This Row],[Fecha]])</f>
        <v>0.54499999999825377</v>
      </c>
      <c r="F17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</v>
      </c>
    </row>
    <row r="1729" spans="1:6" x14ac:dyDescent="0.25">
      <c r="A1729">
        <v>2728</v>
      </c>
      <c r="B1729">
        <v>4</v>
      </c>
      <c r="C1729" t="s">
        <v>9</v>
      </c>
      <c r="D1729" s="30">
        <f t="shared" ca="1" si="26"/>
        <v>42740.807999999997</v>
      </c>
      <c r="E1729" s="28">
        <f ca="1">VALUE(Tabla1[[#This Row],[Fecha]])-INT(Tabla1[[#This Row],[Fecha]])</f>
        <v>0.80799999999726424</v>
      </c>
      <c r="F17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1730" spans="1:6" x14ac:dyDescent="0.25">
      <c r="A1730">
        <v>1606</v>
      </c>
      <c r="B1730">
        <v>3</v>
      </c>
      <c r="C1730" t="s">
        <v>8</v>
      </c>
      <c r="D1730" s="30">
        <f t="shared" ca="1" si="26"/>
        <v>42742.690999999999</v>
      </c>
      <c r="E1730" s="28">
        <f ca="1">VALUE(Tabla1[[#This Row],[Fecha]])-INT(Tabla1[[#This Row],[Fecha]])</f>
        <v>0.69099999999889405</v>
      </c>
      <c r="F17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1731" spans="1:6" x14ac:dyDescent="0.25">
      <c r="A1731">
        <v>8</v>
      </c>
      <c r="B1731">
        <v>1</v>
      </c>
      <c r="C1731" t="s">
        <v>6</v>
      </c>
      <c r="D1731" s="30">
        <f t="shared" ca="1" si="26"/>
        <v>42737.57</v>
      </c>
      <c r="E1731" s="28">
        <f ca="1">VALUE(Tabla1[[#This Row],[Fecha]])-INT(Tabla1[[#This Row],[Fecha]])</f>
        <v>0.56999999999970896</v>
      </c>
      <c r="F17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6.7</v>
      </c>
    </row>
    <row r="1732" spans="1:6" x14ac:dyDescent="0.25">
      <c r="A1732">
        <v>2359</v>
      </c>
      <c r="B1732">
        <v>3</v>
      </c>
      <c r="C1732" t="s">
        <v>8</v>
      </c>
      <c r="D1732" s="30">
        <f t="shared" ref="D1732:D1795" ca="1" si="27">RANDBETWEEN($K$5,$L$5)+(RANDBETWEEN($K$8*1000,$L$8*1000)/1000)</f>
        <v>42741.495999999999</v>
      </c>
      <c r="E1732" s="28">
        <f ca="1">VALUE(Tabla1[[#This Row],[Fecha]])-INT(Tabla1[[#This Row],[Fecha]])</f>
        <v>0.49599999999918509</v>
      </c>
      <c r="F17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2.6</v>
      </c>
    </row>
    <row r="1733" spans="1:6" x14ac:dyDescent="0.25">
      <c r="A1733">
        <v>1058</v>
      </c>
      <c r="B1733">
        <v>2</v>
      </c>
      <c r="C1733" t="s">
        <v>7</v>
      </c>
      <c r="D1733" s="30">
        <f t="shared" ca="1" si="27"/>
        <v>42742.493999999999</v>
      </c>
      <c r="E1733" s="28">
        <f ca="1">VALUE(Tabla1[[#This Row],[Fecha]])-INT(Tabla1[[#This Row],[Fecha]])</f>
        <v>0.49399999999877764</v>
      </c>
      <c r="F17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2.9</v>
      </c>
    </row>
    <row r="1734" spans="1:6" x14ac:dyDescent="0.25">
      <c r="A1734">
        <v>1721</v>
      </c>
      <c r="B1734">
        <v>3</v>
      </c>
      <c r="C1734" t="s">
        <v>8</v>
      </c>
      <c r="D1734" s="30">
        <f t="shared" ca="1" si="27"/>
        <v>42742.813000000002</v>
      </c>
      <c r="E1734" s="28">
        <f ca="1">VALUE(Tabla1[[#This Row],[Fecha]])-INT(Tabla1[[#This Row],[Fecha]])</f>
        <v>0.81300000000192085</v>
      </c>
      <c r="F17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1735" spans="1:6" x14ac:dyDescent="0.25">
      <c r="A1735">
        <v>7252</v>
      </c>
      <c r="B1735">
        <v>10</v>
      </c>
      <c r="C1735" t="s">
        <v>15</v>
      </c>
      <c r="D1735" s="30">
        <f t="shared" ca="1" si="27"/>
        <v>42740.555</v>
      </c>
      <c r="E1735" s="28">
        <f ca="1">VALUE(Tabla1[[#This Row],[Fecha]])-INT(Tabla1[[#This Row],[Fecha]])</f>
        <v>0.55500000000029104</v>
      </c>
      <c r="F17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40.700000000000003</v>
      </c>
    </row>
    <row r="1736" spans="1:6" x14ac:dyDescent="0.25">
      <c r="A1736">
        <v>5047</v>
      </c>
      <c r="B1736">
        <v>7</v>
      </c>
      <c r="C1736" t="s">
        <v>12</v>
      </c>
      <c r="D1736" s="30">
        <f t="shared" ca="1" si="27"/>
        <v>42740.357000000004</v>
      </c>
      <c r="E1736" s="28">
        <f ca="1">VALUE(Tabla1[[#This Row],[Fecha]])-INT(Tabla1[[#This Row],[Fecha]])</f>
        <v>0.35700000000360887</v>
      </c>
      <c r="F17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1737" spans="1:6" x14ac:dyDescent="0.25">
      <c r="A1737">
        <v>1201</v>
      </c>
      <c r="B1737">
        <v>2</v>
      </c>
      <c r="C1737" t="s">
        <v>7</v>
      </c>
      <c r="D1737" s="30">
        <f t="shared" ca="1" si="27"/>
        <v>42739.733</v>
      </c>
      <c r="E1737" s="28">
        <f ca="1">VALUE(Tabla1[[#This Row],[Fecha]])-INT(Tabla1[[#This Row],[Fecha]])</f>
        <v>0.73300000000017462</v>
      </c>
      <c r="F17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1738" spans="1:6" x14ac:dyDescent="0.25">
      <c r="A1738">
        <v>836</v>
      </c>
      <c r="B1738">
        <v>2</v>
      </c>
      <c r="C1738" t="s">
        <v>7</v>
      </c>
      <c r="D1738" s="30">
        <f t="shared" ca="1" si="27"/>
        <v>42738.608</v>
      </c>
      <c r="E1738" s="28">
        <f ca="1">VALUE(Tabla1[[#This Row],[Fecha]])-INT(Tabla1[[#This Row],[Fecha]])</f>
        <v>0.60800000000017462</v>
      </c>
      <c r="F17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20.9</v>
      </c>
    </row>
    <row r="1739" spans="1:6" x14ac:dyDescent="0.25">
      <c r="A1739">
        <v>841</v>
      </c>
      <c r="B1739">
        <v>2</v>
      </c>
      <c r="C1739" t="s">
        <v>7</v>
      </c>
      <c r="D1739" s="30">
        <f t="shared" ca="1" si="27"/>
        <v>42737.553</v>
      </c>
      <c r="E1739" s="28">
        <f ca="1">VALUE(Tabla1[[#This Row],[Fecha]])-INT(Tabla1[[#This Row],[Fecha]])</f>
        <v>0.55299999999988358</v>
      </c>
      <c r="F17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1740" spans="1:6" x14ac:dyDescent="0.25">
      <c r="A1740">
        <v>1693</v>
      </c>
      <c r="B1740">
        <v>3</v>
      </c>
      <c r="C1740" t="s">
        <v>8</v>
      </c>
      <c r="D1740" s="30">
        <f t="shared" ca="1" si="27"/>
        <v>42737.404999999999</v>
      </c>
      <c r="E1740" s="28">
        <f ca="1">VALUE(Tabla1[[#This Row],[Fecha]])-INT(Tabla1[[#This Row],[Fecha]])</f>
        <v>0.40499999999883585</v>
      </c>
      <c r="F17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1.5</v>
      </c>
    </row>
    <row r="1741" spans="1:6" x14ac:dyDescent="0.25">
      <c r="A1741">
        <v>1080</v>
      </c>
      <c r="B1741">
        <v>2</v>
      </c>
      <c r="C1741" t="s">
        <v>7</v>
      </c>
      <c r="D1741" s="30">
        <f t="shared" ca="1" si="27"/>
        <v>42743.578999999998</v>
      </c>
      <c r="E1741" s="28">
        <f ca="1">VALUE(Tabla1[[#This Row],[Fecha]])-INT(Tabla1[[#This Row],[Fecha]])</f>
        <v>0.57899999999790452</v>
      </c>
      <c r="F17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43.2</v>
      </c>
    </row>
    <row r="1742" spans="1:6" x14ac:dyDescent="0.25">
      <c r="A1742">
        <v>1999</v>
      </c>
      <c r="B1742">
        <v>3</v>
      </c>
      <c r="C1742" t="s">
        <v>8</v>
      </c>
      <c r="D1742" s="30">
        <f t="shared" ca="1" si="27"/>
        <v>42737.46</v>
      </c>
      <c r="E1742" s="28">
        <f ca="1">VALUE(Tabla1[[#This Row],[Fecha]])-INT(Tabla1[[#This Row],[Fecha]])</f>
        <v>0.45999999999912689</v>
      </c>
      <c r="F17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6.3</v>
      </c>
    </row>
    <row r="1743" spans="1:6" x14ac:dyDescent="0.25">
      <c r="A1743">
        <v>5017</v>
      </c>
      <c r="B1743">
        <v>7</v>
      </c>
      <c r="C1743" t="s">
        <v>12</v>
      </c>
      <c r="D1743" s="30">
        <f t="shared" ca="1" si="27"/>
        <v>42743.32</v>
      </c>
      <c r="E1743" s="28">
        <f ca="1">VALUE(Tabla1[[#This Row],[Fecha]])-INT(Tabla1[[#This Row],[Fecha]])</f>
        <v>0.31999999999970896</v>
      </c>
      <c r="F17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1744" spans="1:6" x14ac:dyDescent="0.25">
      <c r="A1744">
        <v>1638</v>
      </c>
      <c r="B1744">
        <v>3</v>
      </c>
      <c r="C1744" t="s">
        <v>8</v>
      </c>
      <c r="D1744" s="30">
        <f t="shared" ca="1" si="27"/>
        <v>42737.805</v>
      </c>
      <c r="E1744" s="28">
        <f ca="1">VALUE(Tabla1[[#This Row],[Fecha]])-INT(Tabla1[[#This Row],[Fecha]])</f>
        <v>0.80500000000029104</v>
      </c>
      <c r="F17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1745" spans="1:6" x14ac:dyDescent="0.25">
      <c r="A1745">
        <v>10445</v>
      </c>
      <c r="B1745">
        <v>14</v>
      </c>
      <c r="C1745" t="s">
        <v>19</v>
      </c>
      <c r="D1745" s="30">
        <f t="shared" ca="1" si="27"/>
        <v>42739.656000000003</v>
      </c>
      <c r="E1745" s="28">
        <f ca="1">VALUE(Tabla1[[#This Row],[Fecha]])-INT(Tabla1[[#This Row],[Fecha]])</f>
        <v>0.65600000000267755</v>
      </c>
      <c r="F17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46.7</v>
      </c>
    </row>
    <row r="1746" spans="1:6" x14ac:dyDescent="0.25">
      <c r="A1746">
        <v>1745</v>
      </c>
      <c r="B1746">
        <v>3</v>
      </c>
      <c r="C1746" t="s">
        <v>8</v>
      </c>
      <c r="D1746" s="30">
        <f t="shared" ca="1" si="27"/>
        <v>42743.796000000002</v>
      </c>
      <c r="E1746" s="28">
        <f ca="1">VALUE(Tabla1[[#This Row],[Fecha]])-INT(Tabla1[[#This Row],[Fecha]])</f>
        <v>0.79600000000209548</v>
      </c>
      <c r="F17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1747" spans="1:6" x14ac:dyDescent="0.25">
      <c r="A1747">
        <v>2758</v>
      </c>
      <c r="B1747">
        <v>4</v>
      </c>
      <c r="C1747" t="s">
        <v>9</v>
      </c>
      <c r="D1747" s="30">
        <f t="shared" ca="1" si="27"/>
        <v>42742.659</v>
      </c>
      <c r="E1747" s="28">
        <f ca="1">VALUE(Tabla1[[#This Row],[Fecha]])-INT(Tabla1[[#This Row],[Fecha]])</f>
        <v>0.65899999999965075</v>
      </c>
      <c r="F17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47.8</v>
      </c>
    </row>
    <row r="1748" spans="1:6" x14ac:dyDescent="0.25">
      <c r="A1748">
        <v>4839</v>
      </c>
      <c r="B1748">
        <v>7</v>
      </c>
      <c r="C1748" t="s">
        <v>12</v>
      </c>
      <c r="D1748" s="30">
        <f t="shared" ca="1" si="27"/>
        <v>42740.457000000002</v>
      </c>
      <c r="E1748" s="28">
        <f ca="1">VALUE(Tabla1[[#This Row],[Fecha]])-INT(Tabla1[[#This Row],[Fecha]])</f>
        <v>0.45700000000215368</v>
      </c>
      <c r="F17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9.5</v>
      </c>
    </row>
    <row r="1749" spans="1:6" x14ac:dyDescent="0.25">
      <c r="A1749">
        <v>2568</v>
      </c>
      <c r="B1749">
        <v>4</v>
      </c>
      <c r="C1749" t="s">
        <v>9</v>
      </c>
      <c r="D1749" s="30">
        <f t="shared" ca="1" si="27"/>
        <v>42742.411999999997</v>
      </c>
      <c r="E1749" s="28">
        <f ca="1">VALUE(Tabla1[[#This Row],[Fecha]])-INT(Tabla1[[#This Row],[Fecha]])</f>
        <v>0.41199999999662396</v>
      </c>
      <c r="F17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5.4</v>
      </c>
    </row>
    <row r="1750" spans="1:6" x14ac:dyDescent="0.25">
      <c r="A1750">
        <v>2831</v>
      </c>
      <c r="B1750">
        <v>4</v>
      </c>
      <c r="C1750" t="s">
        <v>9</v>
      </c>
      <c r="D1750" s="30">
        <f t="shared" ca="1" si="27"/>
        <v>42739.476999999999</v>
      </c>
      <c r="E1750" s="28">
        <f ca="1">VALUE(Tabla1[[#This Row],[Fecha]])-INT(Tabla1[[#This Row],[Fecha]])</f>
        <v>0.47699999999895226</v>
      </c>
      <c r="F17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7.7</v>
      </c>
    </row>
    <row r="1751" spans="1:6" x14ac:dyDescent="0.25">
      <c r="A1751">
        <v>7202</v>
      </c>
      <c r="B1751">
        <v>10</v>
      </c>
      <c r="C1751" t="s">
        <v>15</v>
      </c>
      <c r="D1751" s="30">
        <f t="shared" ca="1" si="27"/>
        <v>42743.402999999998</v>
      </c>
      <c r="E1751" s="28">
        <f ca="1">VALUE(Tabla1[[#This Row],[Fecha]])-INT(Tabla1[[#This Row],[Fecha]])</f>
        <v>0.40299999999842839</v>
      </c>
      <c r="F17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1752" spans="1:6" x14ac:dyDescent="0.25">
      <c r="A1752">
        <v>5054</v>
      </c>
      <c r="B1752">
        <v>7</v>
      </c>
      <c r="C1752" t="s">
        <v>12</v>
      </c>
      <c r="D1752" s="30">
        <f t="shared" ca="1" si="27"/>
        <v>42741.574999999997</v>
      </c>
      <c r="E1752" s="28">
        <f ca="1">VALUE(Tabla1[[#This Row],[Fecha]])-INT(Tabla1[[#This Row],[Fecha]])</f>
        <v>0.57499999999708962</v>
      </c>
      <c r="F17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17.899999999999999</v>
      </c>
    </row>
    <row r="1753" spans="1:6" x14ac:dyDescent="0.25">
      <c r="A1753">
        <v>4031</v>
      </c>
      <c r="B1753">
        <v>6</v>
      </c>
      <c r="C1753" t="s">
        <v>11</v>
      </c>
      <c r="D1753" s="30">
        <f t="shared" ca="1" si="27"/>
        <v>42737.582000000002</v>
      </c>
      <c r="E1753" s="28">
        <f ca="1">VALUE(Tabla1[[#This Row],[Fecha]])-INT(Tabla1[[#This Row],[Fecha]])</f>
        <v>0.58200000000215368</v>
      </c>
      <c r="F17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32.4</v>
      </c>
    </row>
    <row r="1754" spans="1:6" x14ac:dyDescent="0.25">
      <c r="A1754">
        <v>1277</v>
      </c>
      <c r="B1754">
        <v>2</v>
      </c>
      <c r="C1754" t="s">
        <v>7</v>
      </c>
      <c r="D1754" s="30">
        <f t="shared" ca="1" si="27"/>
        <v>42740.576000000001</v>
      </c>
      <c r="E1754" s="28">
        <f ca="1">VALUE(Tabla1[[#This Row],[Fecha]])-INT(Tabla1[[#This Row],[Fecha]])</f>
        <v>0.57600000000093132</v>
      </c>
      <c r="F17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24.5</v>
      </c>
    </row>
    <row r="1755" spans="1:6" x14ac:dyDescent="0.25">
      <c r="A1755">
        <v>929</v>
      </c>
      <c r="B1755">
        <v>2</v>
      </c>
      <c r="C1755" t="s">
        <v>7</v>
      </c>
      <c r="D1755" s="30">
        <f t="shared" ca="1" si="27"/>
        <v>42738.648000000001</v>
      </c>
      <c r="E1755" s="28">
        <f ca="1">VALUE(Tabla1[[#This Row],[Fecha]])-INT(Tabla1[[#This Row],[Fecha]])</f>
        <v>0.64800000000104774</v>
      </c>
      <c r="F17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53.1</v>
      </c>
    </row>
    <row r="1756" spans="1:6" x14ac:dyDescent="0.25">
      <c r="A1756">
        <v>8070</v>
      </c>
      <c r="B1756">
        <v>11</v>
      </c>
      <c r="C1756" t="s">
        <v>16</v>
      </c>
      <c r="D1756" s="30">
        <f t="shared" ca="1" si="27"/>
        <v>42737.464999999997</v>
      </c>
      <c r="E1756" s="28">
        <f ca="1">VALUE(Tabla1[[#This Row],[Fecha]])-INT(Tabla1[[#This Row],[Fecha]])</f>
        <v>0.46499999999650754</v>
      </c>
      <c r="F17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8.6999999999999993</v>
      </c>
    </row>
    <row r="1757" spans="1:6" x14ac:dyDescent="0.25">
      <c r="A1757">
        <v>1110</v>
      </c>
      <c r="B1757">
        <v>2</v>
      </c>
      <c r="C1757" t="s">
        <v>7</v>
      </c>
      <c r="D1757" s="30">
        <f t="shared" ca="1" si="27"/>
        <v>42741.43</v>
      </c>
      <c r="E1757" s="28">
        <f ca="1">VALUE(Tabla1[[#This Row],[Fecha]])-INT(Tabla1[[#This Row],[Fecha]])</f>
        <v>0.43000000000029104</v>
      </c>
      <c r="F17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10.199999999999999</v>
      </c>
    </row>
    <row r="1758" spans="1:6" x14ac:dyDescent="0.25">
      <c r="A1758">
        <v>1198</v>
      </c>
      <c r="B1758">
        <v>2</v>
      </c>
      <c r="C1758" t="s">
        <v>7</v>
      </c>
      <c r="D1758" s="30">
        <f t="shared" ca="1" si="27"/>
        <v>42743.663</v>
      </c>
      <c r="E1758" s="28">
        <f ca="1">VALUE(Tabla1[[#This Row],[Fecha]])-INT(Tabla1[[#This Row],[Fecha]])</f>
        <v>0.66300000000046566</v>
      </c>
      <c r="F17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26</v>
      </c>
    </row>
    <row r="1759" spans="1:6" x14ac:dyDescent="0.25">
      <c r="A1759">
        <v>2756</v>
      </c>
      <c r="B1759">
        <v>4</v>
      </c>
      <c r="C1759" t="s">
        <v>9</v>
      </c>
      <c r="D1759" s="30">
        <f t="shared" ca="1" si="27"/>
        <v>42743.482000000004</v>
      </c>
      <c r="E1759" s="28">
        <f ca="1">VALUE(Tabla1[[#This Row],[Fecha]])-INT(Tabla1[[#This Row],[Fecha]])</f>
        <v>0.48200000000360887</v>
      </c>
      <c r="F17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3.5</v>
      </c>
    </row>
    <row r="1760" spans="1:6" x14ac:dyDescent="0.25">
      <c r="A1760">
        <v>4930</v>
      </c>
      <c r="B1760">
        <v>7</v>
      </c>
      <c r="C1760" t="s">
        <v>12</v>
      </c>
      <c r="D1760" s="30">
        <f t="shared" ca="1" si="27"/>
        <v>42743.552000000003</v>
      </c>
      <c r="E1760" s="28">
        <f ca="1">VALUE(Tabla1[[#This Row],[Fecha]])-INT(Tabla1[[#This Row],[Fecha]])</f>
        <v>0.55200000000331784</v>
      </c>
      <c r="F17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33</v>
      </c>
    </row>
    <row r="1761" spans="1:6" x14ac:dyDescent="0.25">
      <c r="A1761">
        <v>8026</v>
      </c>
      <c r="B1761">
        <v>11</v>
      </c>
      <c r="C1761" t="s">
        <v>16</v>
      </c>
      <c r="D1761" s="30">
        <f t="shared" ca="1" si="27"/>
        <v>42739.446000000004</v>
      </c>
      <c r="E1761" s="28">
        <f ca="1">VALUE(Tabla1[[#This Row],[Fecha]])-INT(Tabla1[[#This Row],[Fecha]])</f>
        <v>0.44600000000355067</v>
      </c>
      <c r="F17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1762" spans="1:6" x14ac:dyDescent="0.25">
      <c r="A1762">
        <v>15228</v>
      </c>
      <c r="B1762">
        <v>20</v>
      </c>
      <c r="C1762" t="s">
        <v>25</v>
      </c>
      <c r="D1762" s="30">
        <f t="shared" ca="1" si="27"/>
        <v>42738.375</v>
      </c>
      <c r="E1762" s="28">
        <f ca="1">VALUE(Tabla1[[#This Row],[Fecha]])-INT(Tabla1[[#This Row],[Fecha]])</f>
        <v>0.375</v>
      </c>
      <c r="F17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3.5</v>
      </c>
    </row>
    <row r="1763" spans="1:6" x14ac:dyDescent="0.25">
      <c r="A1763">
        <v>2271</v>
      </c>
      <c r="B1763">
        <v>3</v>
      </c>
      <c r="C1763" t="s">
        <v>8</v>
      </c>
      <c r="D1763" s="30">
        <f t="shared" ca="1" si="27"/>
        <v>42742.807000000001</v>
      </c>
      <c r="E1763" s="28">
        <f ca="1">VALUE(Tabla1[[#This Row],[Fecha]])-INT(Tabla1[[#This Row],[Fecha]])</f>
        <v>0.80700000000069849</v>
      </c>
      <c r="F17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764" spans="1:6" x14ac:dyDescent="0.25">
      <c r="A1764">
        <v>992</v>
      </c>
      <c r="B1764">
        <v>2</v>
      </c>
      <c r="C1764" t="s">
        <v>7</v>
      </c>
      <c r="D1764" s="30">
        <f t="shared" ca="1" si="27"/>
        <v>42741.739000000001</v>
      </c>
      <c r="E1764" s="28">
        <f ca="1">VALUE(Tabla1[[#This Row],[Fecha]])-INT(Tabla1[[#This Row],[Fecha]])</f>
        <v>0.73900000000139698</v>
      </c>
      <c r="F17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1765" spans="1:6" x14ac:dyDescent="0.25">
      <c r="A1765">
        <v>2718</v>
      </c>
      <c r="B1765">
        <v>4</v>
      </c>
      <c r="C1765" t="s">
        <v>9</v>
      </c>
      <c r="D1765" s="30">
        <f t="shared" ca="1" si="27"/>
        <v>42741.406000000003</v>
      </c>
      <c r="E1765" s="28">
        <f ca="1">VALUE(Tabla1[[#This Row],[Fecha]])-INT(Tabla1[[#This Row],[Fecha]])</f>
        <v>0.40600000000267755</v>
      </c>
      <c r="F17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1766" spans="1:6" x14ac:dyDescent="0.25">
      <c r="A1766">
        <v>976</v>
      </c>
      <c r="B1766">
        <v>2</v>
      </c>
      <c r="C1766" t="s">
        <v>7</v>
      </c>
      <c r="D1766" s="30">
        <f t="shared" ca="1" si="27"/>
        <v>42741.535000000003</v>
      </c>
      <c r="E1766" s="28">
        <f ca="1">VALUE(Tabla1[[#This Row],[Fecha]])-INT(Tabla1[[#This Row],[Fecha]])</f>
        <v>0.53500000000349246</v>
      </c>
      <c r="F17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10.9</v>
      </c>
    </row>
    <row r="1767" spans="1:6" x14ac:dyDescent="0.25">
      <c r="A1767">
        <v>12837</v>
      </c>
      <c r="B1767">
        <v>17</v>
      </c>
      <c r="C1767" t="s">
        <v>22</v>
      </c>
      <c r="D1767" s="30">
        <f t="shared" ca="1" si="27"/>
        <v>42738.758999999998</v>
      </c>
      <c r="E1767" s="28">
        <f ca="1">VALUE(Tabla1[[#This Row],[Fecha]])-INT(Tabla1[[#This Row],[Fecha]])</f>
        <v>0.75899999999819556</v>
      </c>
      <c r="F17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1768" spans="1:6" x14ac:dyDescent="0.25">
      <c r="A1768">
        <v>843</v>
      </c>
      <c r="B1768">
        <v>2</v>
      </c>
      <c r="C1768" t="s">
        <v>7</v>
      </c>
      <c r="D1768" s="30">
        <f t="shared" ca="1" si="27"/>
        <v>42740.451000000001</v>
      </c>
      <c r="E1768" s="28">
        <f ca="1">VALUE(Tabla1[[#This Row],[Fecha]])-INT(Tabla1[[#This Row],[Fecha]])</f>
        <v>0.45100000000093132</v>
      </c>
      <c r="F17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3.2</v>
      </c>
    </row>
    <row r="1769" spans="1:6" x14ac:dyDescent="0.25">
      <c r="A1769">
        <v>1356</v>
      </c>
      <c r="B1769">
        <v>2</v>
      </c>
      <c r="C1769" t="s">
        <v>7</v>
      </c>
      <c r="D1769" s="30">
        <f t="shared" ca="1" si="27"/>
        <v>42741.731</v>
      </c>
      <c r="E1769" s="28">
        <f ca="1">VALUE(Tabla1[[#This Row],[Fecha]])-INT(Tabla1[[#This Row],[Fecha]])</f>
        <v>0.73099999999976717</v>
      </c>
      <c r="F17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1770" spans="1:6" x14ac:dyDescent="0.25">
      <c r="A1770">
        <v>2528</v>
      </c>
      <c r="B1770">
        <v>4</v>
      </c>
      <c r="C1770" t="s">
        <v>9</v>
      </c>
      <c r="D1770" s="30">
        <f t="shared" ca="1" si="27"/>
        <v>42737.481</v>
      </c>
      <c r="E1770" s="28">
        <f ca="1">VALUE(Tabla1[[#This Row],[Fecha]])-INT(Tabla1[[#This Row],[Fecha]])</f>
        <v>0.48099999999976717</v>
      </c>
      <c r="F17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4.9000000000000004</v>
      </c>
    </row>
    <row r="1771" spans="1:6" x14ac:dyDescent="0.25">
      <c r="A1771">
        <v>2836</v>
      </c>
      <c r="B1771">
        <v>4</v>
      </c>
      <c r="C1771" t="s">
        <v>9</v>
      </c>
      <c r="D1771" s="30">
        <f t="shared" ca="1" si="27"/>
        <v>42737.298999999999</v>
      </c>
      <c r="E1771" s="28">
        <f ca="1">VALUE(Tabla1[[#This Row],[Fecha]])-INT(Tabla1[[#This Row],[Fecha]])</f>
        <v>0.29899999999906868</v>
      </c>
      <c r="F17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11.5</v>
      </c>
    </row>
    <row r="1772" spans="1:6" x14ac:dyDescent="0.25">
      <c r="A1772">
        <v>7241</v>
      </c>
      <c r="B1772">
        <v>10</v>
      </c>
      <c r="C1772" t="s">
        <v>15</v>
      </c>
      <c r="D1772" s="30">
        <f t="shared" ca="1" si="27"/>
        <v>42740.52</v>
      </c>
      <c r="E1772" s="28">
        <f ca="1">VALUE(Tabla1[[#This Row],[Fecha]])-INT(Tabla1[[#This Row],[Fecha]])</f>
        <v>0.51999999999679858</v>
      </c>
      <c r="F17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1.1000000000000001</v>
      </c>
    </row>
    <row r="1773" spans="1:6" x14ac:dyDescent="0.25">
      <c r="A1773">
        <v>5644</v>
      </c>
      <c r="B1773">
        <v>8</v>
      </c>
      <c r="C1773" t="s">
        <v>13</v>
      </c>
      <c r="D1773" s="30">
        <f t="shared" ca="1" si="27"/>
        <v>42742.347999999998</v>
      </c>
      <c r="E1773" s="28">
        <f ca="1">VALUE(Tabla1[[#This Row],[Fecha]])-INT(Tabla1[[#This Row],[Fecha]])</f>
        <v>0.34799999999813735</v>
      </c>
      <c r="F17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1774" spans="1:6" x14ac:dyDescent="0.25">
      <c r="A1774">
        <v>4892</v>
      </c>
      <c r="B1774">
        <v>7</v>
      </c>
      <c r="C1774" t="s">
        <v>12</v>
      </c>
      <c r="D1774" s="30">
        <f t="shared" ca="1" si="27"/>
        <v>42737.574999999997</v>
      </c>
      <c r="E1774" s="28">
        <f ca="1">VALUE(Tabla1[[#This Row],[Fecha]])-INT(Tabla1[[#This Row],[Fecha]])</f>
        <v>0.57499999999708962</v>
      </c>
      <c r="F17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37</v>
      </c>
    </row>
    <row r="1775" spans="1:6" x14ac:dyDescent="0.25">
      <c r="A1775">
        <v>7420</v>
      </c>
      <c r="B1775">
        <v>10</v>
      </c>
      <c r="C1775" t="s">
        <v>15</v>
      </c>
      <c r="D1775" s="30">
        <f t="shared" ca="1" si="27"/>
        <v>42737.362999999998</v>
      </c>
      <c r="E1775" s="28">
        <f ca="1">VALUE(Tabla1[[#This Row],[Fecha]])-INT(Tabla1[[#This Row],[Fecha]])</f>
        <v>0.36299999999755528</v>
      </c>
      <c r="F17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13.1</v>
      </c>
    </row>
    <row r="1776" spans="1:6" x14ac:dyDescent="0.25">
      <c r="A1776">
        <v>951</v>
      </c>
      <c r="B1776">
        <v>2</v>
      </c>
      <c r="C1776" t="s">
        <v>7</v>
      </c>
      <c r="D1776" s="30">
        <f t="shared" ca="1" si="27"/>
        <v>42741.762999999999</v>
      </c>
      <c r="E1776" s="28">
        <f ca="1">VALUE(Tabla1[[#This Row],[Fecha]])-INT(Tabla1[[#This Row],[Fecha]])</f>
        <v>0.76299999999901047</v>
      </c>
      <c r="F17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1777" spans="1:6" x14ac:dyDescent="0.25">
      <c r="A1777">
        <v>1634</v>
      </c>
      <c r="B1777">
        <v>3</v>
      </c>
      <c r="C1777" t="s">
        <v>8</v>
      </c>
      <c r="D1777" s="30">
        <f t="shared" ca="1" si="27"/>
        <v>42741.784</v>
      </c>
      <c r="E1777" s="28">
        <f ca="1">VALUE(Tabla1[[#This Row],[Fecha]])-INT(Tabla1[[#This Row],[Fecha]])</f>
        <v>0.78399999999965075</v>
      </c>
      <c r="F17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1778" spans="1:6" x14ac:dyDescent="0.25">
      <c r="A1778">
        <v>1255</v>
      </c>
      <c r="B1778">
        <v>2</v>
      </c>
      <c r="C1778" t="s">
        <v>7</v>
      </c>
      <c r="D1778" s="30">
        <f t="shared" ca="1" si="27"/>
        <v>42741.542000000001</v>
      </c>
      <c r="E1778" s="28">
        <f ca="1">VALUE(Tabla1[[#This Row],[Fecha]])-INT(Tabla1[[#This Row],[Fecha]])</f>
        <v>0.54200000000128057</v>
      </c>
      <c r="F17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24.8</v>
      </c>
    </row>
    <row r="1779" spans="1:6" x14ac:dyDescent="0.25">
      <c r="A1779">
        <v>4964</v>
      </c>
      <c r="B1779">
        <v>7</v>
      </c>
      <c r="C1779" t="s">
        <v>12</v>
      </c>
      <c r="D1779" s="30">
        <f t="shared" ca="1" si="27"/>
        <v>42741.504000000001</v>
      </c>
      <c r="E1779" s="28">
        <f ca="1">VALUE(Tabla1[[#This Row],[Fecha]])-INT(Tabla1[[#This Row],[Fecha]])</f>
        <v>0.50400000000081491</v>
      </c>
      <c r="F17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8.9</v>
      </c>
    </row>
    <row r="1780" spans="1:6" x14ac:dyDescent="0.25">
      <c r="A1780">
        <v>5615</v>
      </c>
      <c r="B1780">
        <v>8</v>
      </c>
      <c r="C1780" t="s">
        <v>13</v>
      </c>
      <c r="D1780" s="30">
        <f t="shared" ca="1" si="27"/>
        <v>42743.646999999997</v>
      </c>
      <c r="E1780" s="28">
        <f ca="1">VALUE(Tabla1[[#This Row],[Fecha]])-INT(Tabla1[[#This Row],[Fecha]])</f>
        <v>0.64699999999720603</v>
      </c>
      <c r="F17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20.6</v>
      </c>
    </row>
    <row r="1781" spans="1:6" x14ac:dyDescent="0.25">
      <c r="A1781">
        <v>5652</v>
      </c>
      <c r="B1781">
        <v>8</v>
      </c>
      <c r="C1781" t="s">
        <v>13</v>
      </c>
      <c r="D1781" s="30">
        <f t="shared" ca="1" si="27"/>
        <v>42740.415999999997</v>
      </c>
      <c r="E1781" s="28">
        <f ca="1">VALUE(Tabla1[[#This Row],[Fecha]])-INT(Tabla1[[#This Row],[Fecha]])</f>
        <v>0.41599999999743886</v>
      </c>
      <c r="F17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8.5</v>
      </c>
    </row>
    <row r="1782" spans="1:6" x14ac:dyDescent="0.25">
      <c r="A1782">
        <v>9633</v>
      </c>
      <c r="B1782">
        <v>13</v>
      </c>
      <c r="C1782" t="s">
        <v>18</v>
      </c>
      <c r="D1782" s="30">
        <f t="shared" ca="1" si="27"/>
        <v>42741.502</v>
      </c>
      <c r="E1782" s="28">
        <f ca="1">VALUE(Tabla1[[#This Row],[Fecha]])-INT(Tabla1[[#This Row],[Fecha]])</f>
        <v>0.50200000000040745</v>
      </c>
      <c r="F17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9.8000000000000007</v>
      </c>
    </row>
    <row r="1783" spans="1:6" x14ac:dyDescent="0.25">
      <c r="A1783">
        <v>2685</v>
      </c>
      <c r="B1783">
        <v>4</v>
      </c>
      <c r="C1783" t="s">
        <v>9</v>
      </c>
      <c r="D1783" s="30">
        <f t="shared" ca="1" si="27"/>
        <v>42738.8</v>
      </c>
      <c r="E1783" s="28">
        <f ca="1">VALUE(Tabla1[[#This Row],[Fecha]])-INT(Tabla1[[#This Row],[Fecha]])</f>
        <v>0.80000000000291038</v>
      </c>
      <c r="F17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1784" spans="1:6" x14ac:dyDescent="0.25">
      <c r="A1784">
        <v>6424</v>
      </c>
      <c r="B1784">
        <v>9</v>
      </c>
      <c r="C1784" t="s">
        <v>14</v>
      </c>
      <c r="D1784" s="30">
        <f t="shared" ca="1" si="27"/>
        <v>42739.572</v>
      </c>
      <c r="E1784" s="28">
        <f ca="1">VALUE(Tabla1[[#This Row],[Fecha]])-INT(Tabla1[[#This Row],[Fecha]])</f>
        <v>0.57200000000011642</v>
      </c>
      <c r="F17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14.5</v>
      </c>
    </row>
    <row r="1785" spans="1:6" x14ac:dyDescent="0.25">
      <c r="A1785">
        <v>8091</v>
      </c>
      <c r="B1785">
        <v>11</v>
      </c>
      <c r="C1785" t="s">
        <v>16</v>
      </c>
      <c r="D1785" s="30">
        <f t="shared" ca="1" si="27"/>
        <v>42737.389000000003</v>
      </c>
      <c r="E1785" s="28">
        <f ca="1">VALUE(Tabla1[[#This Row],[Fecha]])-INT(Tabla1[[#This Row],[Fecha]])</f>
        <v>0.38900000000285218</v>
      </c>
      <c r="F17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10.9</v>
      </c>
    </row>
    <row r="1786" spans="1:6" x14ac:dyDescent="0.25">
      <c r="A1786">
        <v>5091</v>
      </c>
      <c r="B1786">
        <v>7</v>
      </c>
      <c r="C1786" t="s">
        <v>12</v>
      </c>
      <c r="D1786" s="30">
        <f t="shared" ca="1" si="27"/>
        <v>42739.77</v>
      </c>
      <c r="E1786" s="28">
        <f ca="1">VALUE(Tabla1[[#This Row],[Fecha]])-INT(Tabla1[[#This Row],[Fecha]])</f>
        <v>0.76999999999679858</v>
      </c>
      <c r="F17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1787" spans="1:6" x14ac:dyDescent="0.25">
      <c r="A1787">
        <v>2265</v>
      </c>
      <c r="B1787">
        <v>3</v>
      </c>
      <c r="C1787" t="s">
        <v>8</v>
      </c>
      <c r="D1787" s="30">
        <f t="shared" ca="1" si="27"/>
        <v>42739.582999999999</v>
      </c>
      <c r="E1787" s="28">
        <f ca="1">VALUE(Tabla1[[#This Row],[Fecha]])-INT(Tabla1[[#This Row],[Fecha]])</f>
        <v>0.58299999999871943</v>
      </c>
      <c r="F17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8.6</v>
      </c>
    </row>
    <row r="1788" spans="1:6" x14ac:dyDescent="0.25">
      <c r="A1788">
        <v>2746</v>
      </c>
      <c r="B1788">
        <v>4</v>
      </c>
      <c r="C1788" t="s">
        <v>9</v>
      </c>
      <c r="D1788" s="30">
        <f t="shared" ca="1" si="27"/>
        <v>42742.591999999997</v>
      </c>
      <c r="E1788" s="28">
        <f ca="1">VALUE(Tabla1[[#This Row],[Fecha]])-INT(Tabla1[[#This Row],[Fecha]])</f>
        <v>0.59199999999691499</v>
      </c>
      <c r="F17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10.8</v>
      </c>
    </row>
    <row r="1789" spans="1:6" x14ac:dyDescent="0.25">
      <c r="A1789">
        <v>9622</v>
      </c>
      <c r="B1789">
        <v>13</v>
      </c>
      <c r="C1789" t="s">
        <v>18</v>
      </c>
      <c r="D1789" s="30">
        <f t="shared" ca="1" si="27"/>
        <v>42739.745999999999</v>
      </c>
      <c r="E1789" s="28">
        <f ca="1">VALUE(Tabla1[[#This Row],[Fecha]])-INT(Tabla1[[#This Row],[Fecha]])</f>
        <v>0.74599999999918509</v>
      </c>
      <c r="F17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790" spans="1:6" x14ac:dyDescent="0.25">
      <c r="A1790">
        <v>10443</v>
      </c>
      <c r="B1790">
        <v>14</v>
      </c>
      <c r="C1790" t="s">
        <v>19</v>
      </c>
      <c r="D1790" s="30">
        <f t="shared" ca="1" si="27"/>
        <v>42738.372000000003</v>
      </c>
      <c r="E1790" s="28">
        <f ca="1">VALUE(Tabla1[[#This Row],[Fecha]])-INT(Tabla1[[#This Row],[Fecha]])</f>
        <v>0.3720000000030268</v>
      </c>
      <c r="F17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14.2</v>
      </c>
    </row>
    <row r="1791" spans="1:6" x14ac:dyDescent="0.25">
      <c r="A1791">
        <v>2308</v>
      </c>
      <c r="B1791">
        <v>3</v>
      </c>
      <c r="C1791" t="s">
        <v>8</v>
      </c>
      <c r="D1791" s="30">
        <f t="shared" ca="1" si="27"/>
        <v>42739.77</v>
      </c>
      <c r="E1791" s="28">
        <f ca="1">VALUE(Tabla1[[#This Row],[Fecha]])-INT(Tabla1[[#This Row],[Fecha]])</f>
        <v>0.76999999999679858</v>
      </c>
      <c r="F17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1792" spans="1:6" x14ac:dyDescent="0.25">
      <c r="A1792">
        <v>4852</v>
      </c>
      <c r="B1792">
        <v>7</v>
      </c>
      <c r="C1792" t="s">
        <v>12</v>
      </c>
      <c r="D1792" s="30">
        <f t="shared" ca="1" si="27"/>
        <v>42739.358</v>
      </c>
      <c r="E1792" s="28">
        <f ca="1">VALUE(Tabla1[[#This Row],[Fecha]])-INT(Tabla1[[#This Row],[Fecha]])</f>
        <v>0.35800000000017462</v>
      </c>
      <c r="F17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1793" spans="1:6" x14ac:dyDescent="0.25">
      <c r="A1793">
        <v>803</v>
      </c>
      <c r="B1793">
        <v>2</v>
      </c>
      <c r="C1793" t="s">
        <v>7</v>
      </c>
      <c r="D1793" s="30">
        <f t="shared" ca="1" si="27"/>
        <v>42737.368000000002</v>
      </c>
      <c r="E1793" s="28">
        <f ca="1">VALUE(Tabla1[[#This Row],[Fecha]])-INT(Tabla1[[#This Row],[Fecha]])</f>
        <v>0.36800000000221189</v>
      </c>
      <c r="F17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1794" spans="1:6" x14ac:dyDescent="0.25">
      <c r="A1794">
        <v>1727</v>
      </c>
      <c r="B1794">
        <v>3</v>
      </c>
      <c r="C1794" t="s">
        <v>8</v>
      </c>
      <c r="D1794" s="30">
        <f t="shared" ca="1" si="27"/>
        <v>42740.54</v>
      </c>
      <c r="E1794" s="28">
        <f ca="1">VALUE(Tabla1[[#This Row],[Fecha]])-INT(Tabla1[[#This Row],[Fecha]])</f>
        <v>0.54000000000087311</v>
      </c>
      <c r="F17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5.3</v>
      </c>
    </row>
    <row r="1795" spans="1:6" x14ac:dyDescent="0.25">
      <c r="A1795">
        <v>1003</v>
      </c>
      <c r="B1795">
        <v>2</v>
      </c>
      <c r="C1795" t="s">
        <v>7</v>
      </c>
      <c r="D1795" s="30">
        <f t="shared" ca="1" si="27"/>
        <v>42737.639000000003</v>
      </c>
      <c r="E1795" s="28">
        <f ca="1">VALUE(Tabla1[[#This Row],[Fecha]])-INT(Tabla1[[#This Row],[Fecha]])</f>
        <v>0.63900000000285218</v>
      </c>
      <c r="F17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14.4</v>
      </c>
    </row>
    <row r="1796" spans="1:6" x14ac:dyDescent="0.25">
      <c r="A1796">
        <v>4885</v>
      </c>
      <c r="B1796">
        <v>7</v>
      </c>
      <c r="C1796" t="s">
        <v>12</v>
      </c>
      <c r="D1796" s="30">
        <f t="shared" ref="D1796:D1859" ca="1" si="28">RANDBETWEEN($K$5,$L$5)+(RANDBETWEEN($K$8*1000,$L$8*1000)/1000)</f>
        <v>42743.517999999996</v>
      </c>
      <c r="E1796" s="28">
        <f ca="1">VALUE(Tabla1[[#This Row],[Fecha]])-INT(Tabla1[[#This Row],[Fecha]])</f>
        <v>0.51799999999639113</v>
      </c>
      <c r="F17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5.6</v>
      </c>
    </row>
    <row r="1797" spans="1:6" x14ac:dyDescent="0.25">
      <c r="A1797">
        <v>14432</v>
      </c>
      <c r="B1797">
        <v>19</v>
      </c>
      <c r="C1797" t="s">
        <v>24</v>
      </c>
      <c r="D1797" s="30">
        <f t="shared" ca="1" si="28"/>
        <v>42742.419000000002</v>
      </c>
      <c r="E1797" s="28">
        <f ca="1">VALUE(Tabla1[[#This Row],[Fecha]])-INT(Tabla1[[#This Row],[Fecha]])</f>
        <v>0.41900000000168802</v>
      </c>
      <c r="F17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3.7</v>
      </c>
    </row>
    <row r="1798" spans="1:6" x14ac:dyDescent="0.25">
      <c r="A1798">
        <v>2322</v>
      </c>
      <c r="B1798">
        <v>3</v>
      </c>
      <c r="C1798" t="s">
        <v>8</v>
      </c>
      <c r="D1798" s="30">
        <f t="shared" ca="1" si="28"/>
        <v>42739.72</v>
      </c>
      <c r="E1798" s="28">
        <f ca="1">VALUE(Tabla1[[#This Row],[Fecha]])-INT(Tabla1[[#This Row],[Fecha]])</f>
        <v>0.72000000000116415</v>
      </c>
      <c r="F17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1799" spans="1:6" x14ac:dyDescent="0.25">
      <c r="A1799">
        <v>4976</v>
      </c>
      <c r="B1799">
        <v>7</v>
      </c>
      <c r="C1799" t="s">
        <v>12</v>
      </c>
      <c r="D1799" s="30">
        <f t="shared" ca="1" si="28"/>
        <v>42739.491999999998</v>
      </c>
      <c r="E1799" s="28">
        <f ca="1">VALUE(Tabla1[[#This Row],[Fecha]])-INT(Tabla1[[#This Row],[Fecha]])</f>
        <v>0.49199999999837019</v>
      </c>
      <c r="F17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5.6</v>
      </c>
    </row>
    <row r="1800" spans="1:6" x14ac:dyDescent="0.25">
      <c r="A1800">
        <v>1372</v>
      </c>
      <c r="B1800">
        <v>2</v>
      </c>
      <c r="C1800" t="s">
        <v>7</v>
      </c>
      <c r="D1800" s="30">
        <f t="shared" ca="1" si="28"/>
        <v>42742.601000000002</v>
      </c>
      <c r="E1800" s="28">
        <f ca="1">VALUE(Tabla1[[#This Row],[Fecha]])-INT(Tabla1[[#This Row],[Fecha]])</f>
        <v>0.60100000000238651</v>
      </c>
      <c r="F18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20.3</v>
      </c>
    </row>
    <row r="1801" spans="1:6" x14ac:dyDescent="0.25">
      <c r="A1801">
        <v>4899</v>
      </c>
      <c r="B1801">
        <v>7</v>
      </c>
      <c r="C1801" t="s">
        <v>12</v>
      </c>
      <c r="D1801" s="30">
        <f t="shared" ca="1" si="28"/>
        <v>42737.775999999998</v>
      </c>
      <c r="E1801" s="28">
        <f ca="1">VALUE(Tabla1[[#This Row],[Fecha]])-INT(Tabla1[[#This Row],[Fecha]])</f>
        <v>0.77599999999802094</v>
      </c>
      <c r="F18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1802" spans="1:6" x14ac:dyDescent="0.25">
      <c r="A1802">
        <v>16031</v>
      </c>
      <c r="B1802">
        <v>21</v>
      </c>
      <c r="C1802" t="s">
        <v>26</v>
      </c>
      <c r="D1802" s="30">
        <f t="shared" ca="1" si="28"/>
        <v>42738.680999999997</v>
      </c>
      <c r="E1802" s="28">
        <f ca="1">VALUE(Tabla1[[#This Row],[Fecha]])-INT(Tabla1[[#This Row],[Fecha]])</f>
        <v>0.68099999999685679</v>
      </c>
      <c r="F18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803" spans="1:6" x14ac:dyDescent="0.25">
      <c r="A1803">
        <v>1345</v>
      </c>
      <c r="B1803">
        <v>2</v>
      </c>
      <c r="C1803" t="s">
        <v>7</v>
      </c>
      <c r="D1803" s="30">
        <f t="shared" ca="1" si="28"/>
        <v>42743.305999999997</v>
      </c>
      <c r="E1803" s="28">
        <f ca="1">VALUE(Tabla1[[#This Row],[Fecha]])-INT(Tabla1[[#This Row],[Fecha]])</f>
        <v>0.30599999999685679</v>
      </c>
      <c r="F18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10.199999999999999</v>
      </c>
    </row>
    <row r="1804" spans="1:6" x14ac:dyDescent="0.25">
      <c r="A1804">
        <v>4919</v>
      </c>
      <c r="B1804">
        <v>7</v>
      </c>
      <c r="C1804" t="s">
        <v>12</v>
      </c>
      <c r="D1804" s="30">
        <f t="shared" ca="1" si="28"/>
        <v>42741.705999999998</v>
      </c>
      <c r="E1804" s="28">
        <f ca="1">VALUE(Tabla1[[#This Row],[Fecha]])-INT(Tabla1[[#This Row],[Fecha]])</f>
        <v>0.70599999999831198</v>
      </c>
      <c r="F18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1805" spans="1:6" x14ac:dyDescent="0.25">
      <c r="A1805">
        <v>2689</v>
      </c>
      <c r="B1805">
        <v>4</v>
      </c>
      <c r="C1805" t="s">
        <v>9</v>
      </c>
      <c r="D1805" s="30">
        <f t="shared" ca="1" si="28"/>
        <v>42742.338000000003</v>
      </c>
      <c r="E1805" s="28">
        <f ca="1">VALUE(Tabla1[[#This Row],[Fecha]])-INT(Tabla1[[#This Row],[Fecha]])</f>
        <v>0.33800000000337604</v>
      </c>
      <c r="F18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1806" spans="1:6" x14ac:dyDescent="0.25">
      <c r="A1806">
        <v>15215</v>
      </c>
      <c r="B1806">
        <v>20</v>
      </c>
      <c r="C1806" t="s">
        <v>25</v>
      </c>
      <c r="D1806" s="30">
        <f t="shared" ca="1" si="28"/>
        <v>42743.743000000002</v>
      </c>
      <c r="E1806" s="28">
        <f ca="1">VALUE(Tabla1[[#This Row],[Fecha]])-INT(Tabla1[[#This Row],[Fecha]])</f>
        <v>0.74300000000221189</v>
      </c>
      <c r="F18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1807" spans="1:6" x14ac:dyDescent="0.25">
      <c r="A1807">
        <v>5010</v>
      </c>
      <c r="B1807">
        <v>7</v>
      </c>
      <c r="C1807" t="s">
        <v>12</v>
      </c>
      <c r="D1807" s="30">
        <f t="shared" ca="1" si="28"/>
        <v>42743.786999999997</v>
      </c>
      <c r="E1807" s="28">
        <f ca="1">VALUE(Tabla1[[#This Row],[Fecha]])-INT(Tabla1[[#This Row],[Fecha]])</f>
        <v>0.78699999999662396</v>
      </c>
      <c r="F18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1808" spans="1:6" x14ac:dyDescent="0.25">
      <c r="A1808">
        <v>1128</v>
      </c>
      <c r="B1808">
        <v>2</v>
      </c>
      <c r="C1808" t="s">
        <v>7</v>
      </c>
      <c r="D1808" s="30">
        <f t="shared" ca="1" si="28"/>
        <v>42738.800999999999</v>
      </c>
      <c r="E1808" s="28">
        <f ca="1">VALUE(Tabla1[[#This Row],[Fecha]])-INT(Tabla1[[#This Row],[Fecha]])</f>
        <v>0.80099999999947613</v>
      </c>
      <c r="F18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1809" spans="1:6" x14ac:dyDescent="0.25">
      <c r="A1809">
        <v>2771</v>
      </c>
      <c r="B1809">
        <v>4</v>
      </c>
      <c r="C1809" t="s">
        <v>9</v>
      </c>
      <c r="D1809" s="30">
        <f t="shared" ca="1" si="28"/>
        <v>42740.421000000002</v>
      </c>
      <c r="E1809" s="28">
        <f ca="1">VALUE(Tabla1[[#This Row],[Fecha]])-INT(Tabla1[[#This Row],[Fecha]])</f>
        <v>0.42100000000209548</v>
      </c>
      <c r="F18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7.5</v>
      </c>
    </row>
    <row r="1810" spans="1:6" x14ac:dyDescent="0.25">
      <c r="A1810">
        <v>2360</v>
      </c>
      <c r="B1810">
        <v>3</v>
      </c>
      <c r="C1810" t="s">
        <v>8</v>
      </c>
      <c r="D1810" s="30">
        <f t="shared" ca="1" si="28"/>
        <v>42737.824000000001</v>
      </c>
      <c r="E1810" s="28">
        <f ca="1">VALUE(Tabla1[[#This Row],[Fecha]])-INT(Tabla1[[#This Row],[Fecha]])</f>
        <v>0.82400000000052387</v>
      </c>
      <c r="F18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1811" spans="1:6" x14ac:dyDescent="0.25">
      <c r="A1811">
        <v>2093</v>
      </c>
      <c r="B1811">
        <v>3</v>
      </c>
      <c r="C1811" t="s">
        <v>8</v>
      </c>
      <c r="D1811" s="30">
        <f t="shared" ca="1" si="28"/>
        <v>42739.358999999997</v>
      </c>
      <c r="E1811" s="28">
        <f ca="1">VALUE(Tabla1[[#This Row],[Fecha]])-INT(Tabla1[[#This Row],[Fecha]])</f>
        <v>0.35899999999674037</v>
      </c>
      <c r="F18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1.4</v>
      </c>
    </row>
    <row r="1812" spans="1:6" x14ac:dyDescent="0.25">
      <c r="A1812">
        <v>12004</v>
      </c>
      <c r="B1812">
        <v>16</v>
      </c>
      <c r="C1812" t="s">
        <v>21</v>
      </c>
      <c r="D1812" s="30">
        <f t="shared" ca="1" si="28"/>
        <v>42738.491999999998</v>
      </c>
      <c r="E1812" s="28">
        <f ca="1">VALUE(Tabla1[[#This Row],[Fecha]])-INT(Tabla1[[#This Row],[Fecha]])</f>
        <v>0.49199999999837019</v>
      </c>
      <c r="F18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5.5</v>
      </c>
    </row>
    <row r="1813" spans="1:6" x14ac:dyDescent="0.25">
      <c r="A1813">
        <v>2476</v>
      </c>
      <c r="B1813">
        <v>4</v>
      </c>
      <c r="C1813" t="s">
        <v>9</v>
      </c>
      <c r="D1813" s="30">
        <f t="shared" ca="1" si="28"/>
        <v>42740.597000000002</v>
      </c>
      <c r="E1813" s="28">
        <f ca="1">VALUE(Tabla1[[#This Row],[Fecha]])-INT(Tabla1[[#This Row],[Fecha]])</f>
        <v>0.59700000000157161</v>
      </c>
      <c r="F18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3.9</v>
      </c>
    </row>
    <row r="1814" spans="1:6" x14ac:dyDescent="0.25">
      <c r="A1814">
        <v>935</v>
      </c>
      <c r="B1814">
        <v>2</v>
      </c>
      <c r="C1814" t="s">
        <v>7</v>
      </c>
      <c r="D1814" s="30">
        <f t="shared" ca="1" si="28"/>
        <v>42739.605000000003</v>
      </c>
      <c r="E1814" s="28">
        <f ca="1">VALUE(Tabla1[[#This Row],[Fecha]])-INT(Tabla1[[#This Row],[Fecha]])</f>
        <v>0.60500000000320142</v>
      </c>
      <c r="F18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35.200000000000003</v>
      </c>
    </row>
    <row r="1815" spans="1:6" x14ac:dyDescent="0.25">
      <c r="A1815">
        <v>1834</v>
      </c>
      <c r="B1815">
        <v>3</v>
      </c>
      <c r="C1815" t="s">
        <v>8</v>
      </c>
      <c r="D1815" s="30">
        <f t="shared" ca="1" si="28"/>
        <v>42741.379000000001</v>
      </c>
      <c r="E1815" s="28">
        <f ca="1">VALUE(Tabla1[[#This Row],[Fecha]])-INT(Tabla1[[#This Row],[Fecha]])</f>
        <v>0.37900000000081491</v>
      </c>
      <c r="F18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8.5</v>
      </c>
    </row>
    <row r="1816" spans="1:6" x14ac:dyDescent="0.25">
      <c r="A1816">
        <v>5031</v>
      </c>
      <c r="B1816">
        <v>7</v>
      </c>
      <c r="C1816" t="s">
        <v>12</v>
      </c>
      <c r="D1816" s="30">
        <f t="shared" ca="1" si="28"/>
        <v>42742.826000000001</v>
      </c>
      <c r="E1816" s="28">
        <f ca="1">VALUE(Tabla1[[#This Row],[Fecha]])-INT(Tabla1[[#This Row],[Fecha]])</f>
        <v>0.82600000000093132</v>
      </c>
      <c r="F18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1817" spans="1:6" x14ac:dyDescent="0.25">
      <c r="A1817">
        <v>982</v>
      </c>
      <c r="B1817">
        <v>2</v>
      </c>
      <c r="C1817" t="s">
        <v>7</v>
      </c>
      <c r="D1817" s="30">
        <f t="shared" ca="1" si="28"/>
        <v>42741.614000000001</v>
      </c>
      <c r="E1817" s="28">
        <f ca="1">VALUE(Tabla1[[#This Row],[Fecha]])-INT(Tabla1[[#This Row],[Fecha]])</f>
        <v>0.61400000000139698</v>
      </c>
      <c r="F18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33.200000000000003</v>
      </c>
    </row>
    <row r="1818" spans="1:6" x14ac:dyDescent="0.25">
      <c r="A1818">
        <v>1889</v>
      </c>
      <c r="B1818">
        <v>3</v>
      </c>
      <c r="C1818" t="s">
        <v>8</v>
      </c>
      <c r="D1818" s="30">
        <f t="shared" ca="1" si="28"/>
        <v>42742.546000000002</v>
      </c>
      <c r="E1818" s="28">
        <f ca="1">VALUE(Tabla1[[#This Row],[Fecha]])-INT(Tabla1[[#This Row],[Fecha]])</f>
        <v>0.54600000000209548</v>
      </c>
      <c r="F18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14.5</v>
      </c>
    </row>
    <row r="1819" spans="1:6" x14ac:dyDescent="0.25">
      <c r="A1819">
        <v>1193</v>
      </c>
      <c r="B1819">
        <v>2</v>
      </c>
      <c r="C1819" t="s">
        <v>7</v>
      </c>
      <c r="D1819" s="30">
        <f t="shared" ca="1" si="28"/>
        <v>42741.321000000004</v>
      </c>
      <c r="E1819" s="28">
        <f ca="1">VALUE(Tabla1[[#This Row],[Fecha]])-INT(Tabla1[[#This Row],[Fecha]])</f>
        <v>0.32100000000355067</v>
      </c>
      <c r="F18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1820" spans="1:6" x14ac:dyDescent="0.25">
      <c r="A1820">
        <v>2204</v>
      </c>
      <c r="B1820">
        <v>3</v>
      </c>
      <c r="C1820" t="s">
        <v>8</v>
      </c>
      <c r="D1820" s="30">
        <f t="shared" ca="1" si="28"/>
        <v>42742.375999999997</v>
      </c>
      <c r="E1820" s="28">
        <f ca="1">VALUE(Tabla1[[#This Row],[Fecha]])-INT(Tabla1[[#This Row],[Fecha]])</f>
        <v>0.37599999999656575</v>
      </c>
      <c r="F18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7.2</v>
      </c>
    </row>
    <row r="1821" spans="1:6" x14ac:dyDescent="0.25">
      <c r="A1821">
        <v>2521</v>
      </c>
      <c r="B1821">
        <v>4</v>
      </c>
      <c r="C1821" t="s">
        <v>9</v>
      </c>
      <c r="D1821" s="30">
        <f t="shared" ca="1" si="28"/>
        <v>42743.498</v>
      </c>
      <c r="E1821" s="28">
        <f ca="1">VALUE(Tabla1[[#This Row],[Fecha]])-INT(Tabla1[[#This Row],[Fecha]])</f>
        <v>0.49799999999959255</v>
      </c>
      <c r="F18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3.6</v>
      </c>
    </row>
    <row r="1822" spans="1:6" x14ac:dyDescent="0.25">
      <c r="A1822">
        <v>2298</v>
      </c>
      <c r="B1822">
        <v>3</v>
      </c>
      <c r="C1822" t="s">
        <v>8</v>
      </c>
      <c r="D1822" s="30">
        <f t="shared" ca="1" si="28"/>
        <v>42738.783000000003</v>
      </c>
      <c r="E1822" s="28">
        <f ca="1">VALUE(Tabla1[[#This Row],[Fecha]])-INT(Tabla1[[#This Row],[Fecha]])</f>
        <v>0.78300000000308501</v>
      </c>
      <c r="F18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1823" spans="1:6" x14ac:dyDescent="0.25">
      <c r="A1823">
        <v>5120</v>
      </c>
      <c r="B1823">
        <v>7</v>
      </c>
      <c r="C1823" t="s">
        <v>12</v>
      </c>
      <c r="D1823" s="30">
        <f t="shared" ca="1" si="28"/>
        <v>42742.800999999999</v>
      </c>
      <c r="E1823" s="28">
        <f ca="1">VALUE(Tabla1[[#This Row],[Fecha]])-INT(Tabla1[[#This Row],[Fecha]])</f>
        <v>0.80099999999947613</v>
      </c>
      <c r="F18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1824" spans="1:6" x14ac:dyDescent="0.25">
      <c r="A1824">
        <v>13607</v>
      </c>
      <c r="B1824">
        <v>18</v>
      </c>
      <c r="C1824" t="s">
        <v>23</v>
      </c>
      <c r="D1824" s="30">
        <f t="shared" ca="1" si="28"/>
        <v>42743.493000000002</v>
      </c>
      <c r="E1824" s="28">
        <f ca="1">VALUE(Tabla1[[#This Row],[Fecha]])-INT(Tabla1[[#This Row],[Fecha]])</f>
        <v>0.49300000000221189</v>
      </c>
      <c r="F18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4.2</v>
      </c>
    </row>
    <row r="1825" spans="1:6" x14ac:dyDescent="0.25">
      <c r="A1825">
        <v>16016</v>
      </c>
      <c r="B1825">
        <v>21</v>
      </c>
      <c r="C1825" t="s">
        <v>26</v>
      </c>
      <c r="D1825" s="30">
        <f t="shared" ca="1" si="28"/>
        <v>42739.311999999998</v>
      </c>
      <c r="E1825" s="28">
        <f ca="1">VALUE(Tabla1[[#This Row],[Fecha]])-INT(Tabla1[[#This Row],[Fecha]])</f>
        <v>0.31199999999807915</v>
      </c>
      <c r="F18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1826" spans="1:6" x14ac:dyDescent="0.25">
      <c r="A1826">
        <v>1153</v>
      </c>
      <c r="B1826">
        <v>2</v>
      </c>
      <c r="C1826" t="s">
        <v>7</v>
      </c>
      <c r="D1826" s="30">
        <f t="shared" ca="1" si="28"/>
        <v>42742.47</v>
      </c>
      <c r="E1826" s="28">
        <f ca="1">VALUE(Tabla1[[#This Row],[Fecha]])-INT(Tabla1[[#This Row],[Fecha]])</f>
        <v>0.47000000000116415</v>
      </c>
      <c r="F18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8.4</v>
      </c>
    </row>
    <row r="1827" spans="1:6" x14ac:dyDescent="0.25">
      <c r="A1827">
        <v>1615</v>
      </c>
      <c r="B1827">
        <v>3</v>
      </c>
      <c r="C1827" t="s">
        <v>8</v>
      </c>
      <c r="D1827" s="30">
        <f t="shared" ca="1" si="28"/>
        <v>42738.79</v>
      </c>
      <c r="E1827" s="28">
        <f ca="1">VALUE(Tabla1[[#This Row],[Fecha]])-INT(Tabla1[[#This Row],[Fecha]])</f>
        <v>0.79000000000087311</v>
      </c>
      <c r="F18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1828" spans="1:6" x14ac:dyDescent="0.25">
      <c r="A1828">
        <v>1702</v>
      </c>
      <c r="B1828">
        <v>3</v>
      </c>
      <c r="C1828" t="s">
        <v>8</v>
      </c>
      <c r="D1828" s="30">
        <f t="shared" ca="1" si="28"/>
        <v>42742.642999999996</v>
      </c>
      <c r="E1828" s="28">
        <f ca="1">VALUE(Tabla1[[#This Row],[Fecha]])-INT(Tabla1[[#This Row],[Fecha]])</f>
        <v>0.64299999999639113</v>
      </c>
      <c r="F18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43</v>
      </c>
    </row>
    <row r="1829" spans="1:6" x14ac:dyDescent="0.25">
      <c r="A1829">
        <v>7239</v>
      </c>
      <c r="B1829">
        <v>10</v>
      </c>
      <c r="C1829" t="s">
        <v>15</v>
      </c>
      <c r="D1829" s="30">
        <f t="shared" ca="1" si="28"/>
        <v>42738.449000000001</v>
      </c>
      <c r="E1829" s="28">
        <f ca="1">VALUE(Tabla1[[#This Row],[Fecha]])-INT(Tabla1[[#This Row],[Fecha]])</f>
        <v>0.44900000000052387</v>
      </c>
      <c r="F18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1830" spans="1:6" x14ac:dyDescent="0.25">
      <c r="A1830">
        <v>7408</v>
      </c>
      <c r="B1830">
        <v>10</v>
      </c>
      <c r="C1830" t="s">
        <v>15</v>
      </c>
      <c r="D1830" s="30">
        <f t="shared" ca="1" si="28"/>
        <v>42742.322</v>
      </c>
      <c r="E1830" s="28">
        <f ca="1">VALUE(Tabla1[[#This Row],[Fecha]])-INT(Tabla1[[#This Row],[Fecha]])</f>
        <v>0.32200000000011642</v>
      </c>
      <c r="F18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13.1</v>
      </c>
    </row>
    <row r="1831" spans="1:6" x14ac:dyDescent="0.25">
      <c r="A1831">
        <v>920</v>
      </c>
      <c r="B1831">
        <v>2</v>
      </c>
      <c r="C1831" t="s">
        <v>7</v>
      </c>
      <c r="D1831" s="30">
        <f t="shared" ca="1" si="28"/>
        <v>42743.313999999998</v>
      </c>
      <c r="E1831" s="28">
        <f ca="1">VALUE(Tabla1[[#This Row],[Fecha]])-INT(Tabla1[[#This Row],[Fecha]])</f>
        <v>0.3139999999984866</v>
      </c>
      <c r="F18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14.6</v>
      </c>
    </row>
    <row r="1832" spans="1:6" x14ac:dyDescent="0.25">
      <c r="A1832">
        <v>6422</v>
      </c>
      <c r="B1832">
        <v>9</v>
      </c>
      <c r="C1832" t="s">
        <v>14</v>
      </c>
      <c r="D1832" s="30">
        <f t="shared" ca="1" si="28"/>
        <v>42739.798000000003</v>
      </c>
      <c r="E1832" s="28">
        <f ca="1">VALUE(Tabla1[[#This Row],[Fecha]])-INT(Tabla1[[#This Row],[Fecha]])</f>
        <v>0.79800000000250293</v>
      </c>
      <c r="F18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1833" spans="1:6" x14ac:dyDescent="0.25">
      <c r="A1833">
        <v>4934</v>
      </c>
      <c r="B1833">
        <v>7</v>
      </c>
      <c r="C1833" t="s">
        <v>12</v>
      </c>
      <c r="D1833" s="30">
        <f t="shared" ca="1" si="28"/>
        <v>42738.366000000002</v>
      </c>
      <c r="E1833" s="28">
        <f ca="1">VALUE(Tabla1[[#This Row],[Fecha]])-INT(Tabla1[[#This Row],[Fecha]])</f>
        <v>0.36600000000180444</v>
      </c>
      <c r="F18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4.8</v>
      </c>
    </row>
    <row r="1834" spans="1:6" x14ac:dyDescent="0.25">
      <c r="A1834">
        <v>7439</v>
      </c>
      <c r="B1834">
        <v>10</v>
      </c>
      <c r="C1834" t="s">
        <v>15</v>
      </c>
      <c r="D1834" s="30">
        <f t="shared" ca="1" si="28"/>
        <v>42740.33</v>
      </c>
      <c r="E1834" s="28">
        <f ca="1">VALUE(Tabla1[[#This Row],[Fecha]])-INT(Tabla1[[#This Row],[Fecha]])</f>
        <v>0.33000000000174623</v>
      </c>
      <c r="F18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6.4</v>
      </c>
    </row>
    <row r="1835" spans="1:6" x14ac:dyDescent="0.25">
      <c r="A1835">
        <v>2483</v>
      </c>
      <c r="B1835">
        <v>4</v>
      </c>
      <c r="C1835" t="s">
        <v>9</v>
      </c>
      <c r="D1835" s="30">
        <f t="shared" ca="1" si="28"/>
        <v>42739.387999999999</v>
      </c>
      <c r="E1835" s="28">
        <f ca="1">VALUE(Tabla1[[#This Row],[Fecha]])-INT(Tabla1[[#This Row],[Fecha]])</f>
        <v>0.38799999999901047</v>
      </c>
      <c r="F18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9.5</v>
      </c>
    </row>
    <row r="1836" spans="1:6" x14ac:dyDescent="0.25">
      <c r="A1836">
        <v>1304</v>
      </c>
      <c r="B1836">
        <v>2</v>
      </c>
      <c r="C1836" t="s">
        <v>7</v>
      </c>
      <c r="D1836" s="30">
        <f t="shared" ca="1" si="28"/>
        <v>42739.521999999997</v>
      </c>
      <c r="E1836" s="28">
        <f ca="1">VALUE(Tabla1[[#This Row],[Fecha]])-INT(Tabla1[[#This Row],[Fecha]])</f>
        <v>0.52199999999720603</v>
      </c>
      <c r="F18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5.3</v>
      </c>
    </row>
    <row r="1837" spans="1:6" x14ac:dyDescent="0.25">
      <c r="A1837">
        <v>7320</v>
      </c>
      <c r="B1837">
        <v>10</v>
      </c>
      <c r="C1837" t="s">
        <v>15</v>
      </c>
      <c r="D1837" s="30">
        <f t="shared" ca="1" si="28"/>
        <v>42740.523999999998</v>
      </c>
      <c r="E1837" s="28">
        <f ca="1">VALUE(Tabla1[[#This Row],[Fecha]])-INT(Tabla1[[#This Row],[Fecha]])</f>
        <v>0.52399999999761349</v>
      </c>
      <c r="F18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9.5</v>
      </c>
    </row>
    <row r="1838" spans="1:6" x14ac:dyDescent="0.25">
      <c r="A1838">
        <v>2130</v>
      </c>
      <c r="B1838">
        <v>3</v>
      </c>
      <c r="C1838" t="s">
        <v>8</v>
      </c>
      <c r="D1838" s="30">
        <f t="shared" ca="1" si="28"/>
        <v>42742.375</v>
      </c>
      <c r="E1838" s="28">
        <f ca="1">VALUE(Tabla1[[#This Row],[Fecha]])-INT(Tabla1[[#This Row],[Fecha]])</f>
        <v>0.375</v>
      </c>
      <c r="F18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1839" spans="1:6" x14ac:dyDescent="0.25">
      <c r="A1839">
        <v>4884</v>
      </c>
      <c r="B1839">
        <v>7</v>
      </c>
      <c r="C1839" t="s">
        <v>12</v>
      </c>
      <c r="D1839" s="30">
        <f t="shared" ca="1" si="28"/>
        <v>42742.341999999997</v>
      </c>
      <c r="E1839" s="28">
        <f ca="1">VALUE(Tabla1[[#This Row],[Fecha]])-INT(Tabla1[[#This Row],[Fecha]])</f>
        <v>0.34199999999691499</v>
      </c>
      <c r="F18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8.9</v>
      </c>
    </row>
    <row r="1840" spans="1:6" x14ac:dyDescent="0.25">
      <c r="A1840">
        <v>7435</v>
      </c>
      <c r="B1840">
        <v>10</v>
      </c>
      <c r="C1840" t="s">
        <v>15</v>
      </c>
      <c r="D1840" s="30">
        <f t="shared" ca="1" si="28"/>
        <v>42739.67</v>
      </c>
      <c r="E1840" s="28">
        <f ca="1">VALUE(Tabla1[[#This Row],[Fecha]])-INT(Tabla1[[#This Row],[Fecha]])</f>
        <v>0.66999999999825377</v>
      </c>
      <c r="F18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841" spans="1:6" x14ac:dyDescent="0.25">
      <c r="A1841">
        <v>7347</v>
      </c>
      <c r="B1841">
        <v>10</v>
      </c>
      <c r="C1841" t="s">
        <v>15</v>
      </c>
      <c r="D1841" s="30">
        <f t="shared" ca="1" si="28"/>
        <v>42740.521999999997</v>
      </c>
      <c r="E1841" s="28">
        <f ca="1">VALUE(Tabla1[[#This Row],[Fecha]])-INT(Tabla1[[#This Row],[Fecha]])</f>
        <v>0.52199999999720603</v>
      </c>
      <c r="F18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5.8</v>
      </c>
    </row>
    <row r="1842" spans="1:6" x14ac:dyDescent="0.25">
      <c r="A1842">
        <v>1792</v>
      </c>
      <c r="B1842">
        <v>3</v>
      </c>
      <c r="C1842" t="s">
        <v>8</v>
      </c>
      <c r="D1842" s="30">
        <f t="shared" ca="1" si="28"/>
        <v>42738.555</v>
      </c>
      <c r="E1842" s="28">
        <f ca="1">VALUE(Tabla1[[#This Row],[Fecha]])-INT(Tabla1[[#This Row],[Fecha]])</f>
        <v>0.55500000000029104</v>
      </c>
      <c r="F18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26.5</v>
      </c>
    </row>
    <row r="1843" spans="1:6" x14ac:dyDescent="0.25">
      <c r="A1843">
        <v>5020</v>
      </c>
      <c r="B1843">
        <v>7</v>
      </c>
      <c r="C1843" t="s">
        <v>12</v>
      </c>
      <c r="D1843" s="30">
        <f t="shared" ca="1" si="28"/>
        <v>42741.508999999998</v>
      </c>
      <c r="E1843" s="28">
        <f ca="1">VALUE(Tabla1[[#This Row],[Fecha]])-INT(Tabla1[[#This Row],[Fecha]])</f>
        <v>0.50899999999819556</v>
      </c>
      <c r="F18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844" spans="1:6" x14ac:dyDescent="0.25">
      <c r="A1844">
        <v>2115</v>
      </c>
      <c r="B1844">
        <v>3</v>
      </c>
      <c r="C1844" t="s">
        <v>8</v>
      </c>
      <c r="D1844" s="30">
        <f t="shared" ca="1" si="28"/>
        <v>42739.781000000003</v>
      </c>
      <c r="E1844" s="28">
        <f ca="1">VALUE(Tabla1[[#This Row],[Fecha]])-INT(Tabla1[[#This Row],[Fecha]])</f>
        <v>0.78100000000267755</v>
      </c>
      <c r="F18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</v>
      </c>
    </row>
    <row r="1845" spans="1:6" x14ac:dyDescent="0.25">
      <c r="A1845">
        <v>2293</v>
      </c>
      <c r="B1845">
        <v>3</v>
      </c>
      <c r="C1845" t="s">
        <v>8</v>
      </c>
      <c r="D1845" s="30">
        <f t="shared" ca="1" si="28"/>
        <v>42742.368000000002</v>
      </c>
      <c r="E1845" s="28">
        <f ca="1">VALUE(Tabla1[[#This Row],[Fecha]])-INT(Tabla1[[#This Row],[Fecha]])</f>
        <v>0.36800000000221189</v>
      </c>
      <c r="F18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1.3</v>
      </c>
    </row>
    <row r="1846" spans="1:6" x14ac:dyDescent="0.25">
      <c r="A1846">
        <v>2376</v>
      </c>
      <c r="B1846">
        <v>3</v>
      </c>
      <c r="C1846" t="s">
        <v>8</v>
      </c>
      <c r="D1846" s="30">
        <f t="shared" ca="1" si="28"/>
        <v>42740.476000000002</v>
      </c>
      <c r="E1846" s="28">
        <f ca="1">VALUE(Tabla1[[#This Row],[Fecha]])-INT(Tabla1[[#This Row],[Fecha]])</f>
        <v>0.47600000000238651</v>
      </c>
      <c r="F18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2.7</v>
      </c>
    </row>
    <row r="1847" spans="1:6" x14ac:dyDescent="0.25">
      <c r="A1847">
        <v>4843</v>
      </c>
      <c r="B1847">
        <v>7</v>
      </c>
      <c r="C1847" t="s">
        <v>12</v>
      </c>
      <c r="D1847" s="30">
        <f t="shared" ca="1" si="28"/>
        <v>42743.646000000001</v>
      </c>
      <c r="E1847" s="28">
        <f ca="1">VALUE(Tabla1[[#This Row],[Fecha]])-INT(Tabla1[[#This Row],[Fecha]])</f>
        <v>0.64600000000064028</v>
      </c>
      <c r="F18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37.700000000000003</v>
      </c>
    </row>
    <row r="1848" spans="1:6" x14ac:dyDescent="0.25">
      <c r="A1848">
        <v>810</v>
      </c>
      <c r="B1848">
        <v>2</v>
      </c>
      <c r="C1848" t="s">
        <v>7</v>
      </c>
      <c r="D1848" s="30">
        <f t="shared" ca="1" si="28"/>
        <v>42739.298999999999</v>
      </c>
      <c r="E1848" s="28">
        <f ca="1">VALUE(Tabla1[[#This Row],[Fecha]])-INT(Tabla1[[#This Row],[Fecha]])</f>
        <v>0.29899999999906868</v>
      </c>
      <c r="F18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15.5</v>
      </c>
    </row>
    <row r="1849" spans="1:6" x14ac:dyDescent="0.25">
      <c r="A1849">
        <v>5613</v>
      </c>
      <c r="B1849">
        <v>8</v>
      </c>
      <c r="C1849" t="s">
        <v>13</v>
      </c>
      <c r="D1849" s="30">
        <f t="shared" ca="1" si="28"/>
        <v>42742.627999999997</v>
      </c>
      <c r="E1849" s="28">
        <f ca="1">VALUE(Tabla1[[#This Row],[Fecha]])-INT(Tabla1[[#This Row],[Fecha]])</f>
        <v>0.6279999999969732</v>
      </c>
      <c r="F18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11.7</v>
      </c>
    </row>
    <row r="1850" spans="1:6" x14ac:dyDescent="0.25">
      <c r="A1850">
        <v>1086</v>
      </c>
      <c r="B1850">
        <v>2</v>
      </c>
      <c r="C1850" t="s">
        <v>7</v>
      </c>
      <c r="D1850" s="30">
        <f t="shared" ca="1" si="28"/>
        <v>42737.572999999997</v>
      </c>
      <c r="E1850" s="28">
        <f ca="1">VALUE(Tabla1[[#This Row],[Fecha]])-INT(Tabla1[[#This Row],[Fecha]])</f>
        <v>0.57299999999668216</v>
      </c>
      <c r="F18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46.5</v>
      </c>
    </row>
    <row r="1851" spans="1:6" x14ac:dyDescent="0.25">
      <c r="A1851">
        <v>2631</v>
      </c>
      <c r="B1851">
        <v>4</v>
      </c>
      <c r="C1851" t="s">
        <v>9</v>
      </c>
      <c r="D1851" s="30">
        <f t="shared" ca="1" si="28"/>
        <v>42737.358999999997</v>
      </c>
      <c r="E1851" s="28">
        <f ca="1">VALUE(Tabla1[[#This Row],[Fecha]])-INT(Tabla1[[#This Row],[Fecha]])</f>
        <v>0.35899999999674037</v>
      </c>
      <c r="F18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13.6</v>
      </c>
    </row>
    <row r="1852" spans="1:6" x14ac:dyDescent="0.25">
      <c r="A1852">
        <v>2634</v>
      </c>
      <c r="B1852">
        <v>4</v>
      </c>
      <c r="C1852" t="s">
        <v>9</v>
      </c>
      <c r="D1852" s="30">
        <f t="shared" ca="1" si="28"/>
        <v>42743.438999999998</v>
      </c>
      <c r="E1852" s="28">
        <f ca="1">VALUE(Tabla1[[#This Row],[Fecha]])-INT(Tabla1[[#This Row],[Fecha]])</f>
        <v>0.4389999999984866</v>
      </c>
      <c r="F18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9.6</v>
      </c>
    </row>
    <row r="1853" spans="1:6" x14ac:dyDescent="0.25">
      <c r="A1853">
        <v>2752</v>
      </c>
      <c r="B1853">
        <v>4</v>
      </c>
      <c r="C1853" t="s">
        <v>9</v>
      </c>
      <c r="D1853" s="30">
        <f t="shared" ca="1" si="28"/>
        <v>42741.57</v>
      </c>
      <c r="E1853" s="28">
        <f ca="1">VALUE(Tabla1[[#This Row],[Fecha]])-INT(Tabla1[[#This Row],[Fecha]])</f>
        <v>0.56999999999970896</v>
      </c>
      <c r="F18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26.7</v>
      </c>
    </row>
    <row r="1854" spans="1:6" x14ac:dyDescent="0.25">
      <c r="A1854">
        <v>906</v>
      </c>
      <c r="B1854">
        <v>2</v>
      </c>
      <c r="C1854" t="s">
        <v>7</v>
      </c>
      <c r="D1854" s="30">
        <f t="shared" ca="1" si="28"/>
        <v>42743.432000000001</v>
      </c>
      <c r="E1854" s="28">
        <f ca="1">VALUE(Tabla1[[#This Row],[Fecha]])-INT(Tabla1[[#This Row],[Fecha]])</f>
        <v>0.43200000000069849</v>
      </c>
      <c r="F18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</v>
      </c>
    </row>
    <row r="1855" spans="1:6" x14ac:dyDescent="0.25">
      <c r="A1855">
        <v>4903</v>
      </c>
      <c r="B1855">
        <v>7</v>
      </c>
      <c r="C1855" t="s">
        <v>12</v>
      </c>
      <c r="D1855" s="30">
        <f t="shared" ca="1" si="28"/>
        <v>42741.61</v>
      </c>
      <c r="E1855" s="28">
        <f ca="1">VALUE(Tabla1[[#This Row],[Fecha]])-INT(Tabla1[[#This Row],[Fecha]])</f>
        <v>0.61000000000058208</v>
      </c>
      <c r="F18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14.4</v>
      </c>
    </row>
    <row r="1856" spans="1:6" x14ac:dyDescent="0.25">
      <c r="A1856">
        <v>2161</v>
      </c>
      <c r="B1856">
        <v>3</v>
      </c>
      <c r="C1856" t="s">
        <v>8</v>
      </c>
      <c r="D1856" s="30">
        <f t="shared" ca="1" si="28"/>
        <v>42738.574999999997</v>
      </c>
      <c r="E1856" s="28">
        <f ca="1">VALUE(Tabla1[[#This Row],[Fecha]])-INT(Tabla1[[#This Row],[Fecha]])</f>
        <v>0.57499999999708962</v>
      </c>
      <c r="F18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3.1</v>
      </c>
    </row>
    <row r="1857" spans="1:6" x14ac:dyDescent="0.25">
      <c r="A1857">
        <v>2520</v>
      </c>
      <c r="B1857">
        <v>4</v>
      </c>
      <c r="C1857" t="s">
        <v>9</v>
      </c>
      <c r="D1857" s="30">
        <f t="shared" ca="1" si="28"/>
        <v>42739.79</v>
      </c>
      <c r="E1857" s="28">
        <f ca="1">VALUE(Tabla1[[#This Row],[Fecha]])-INT(Tabla1[[#This Row],[Fecha]])</f>
        <v>0.79000000000087311</v>
      </c>
      <c r="F18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1858" spans="1:6" x14ac:dyDescent="0.25">
      <c r="A1858">
        <v>7350</v>
      </c>
      <c r="B1858">
        <v>10</v>
      </c>
      <c r="C1858" t="s">
        <v>15</v>
      </c>
      <c r="D1858" s="30">
        <f t="shared" ca="1" si="28"/>
        <v>42742.826000000001</v>
      </c>
      <c r="E1858" s="28">
        <f ca="1">VALUE(Tabla1[[#This Row],[Fecha]])-INT(Tabla1[[#This Row],[Fecha]])</f>
        <v>0.82600000000093132</v>
      </c>
      <c r="F18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1859" spans="1:6" x14ac:dyDescent="0.25">
      <c r="A1859">
        <v>8145</v>
      </c>
      <c r="B1859">
        <v>11</v>
      </c>
      <c r="C1859" t="s">
        <v>16</v>
      </c>
      <c r="D1859" s="30">
        <f t="shared" ca="1" si="28"/>
        <v>42738.750999999997</v>
      </c>
      <c r="E1859" s="28">
        <f ca="1">VALUE(Tabla1[[#This Row],[Fecha]])-INT(Tabla1[[#This Row],[Fecha]])</f>
        <v>0.75099999999656575</v>
      </c>
      <c r="F18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1860" spans="1:6" x14ac:dyDescent="0.25">
      <c r="A1860">
        <v>2395</v>
      </c>
      <c r="B1860">
        <v>3</v>
      </c>
      <c r="C1860" t="s">
        <v>8</v>
      </c>
      <c r="D1860" s="30">
        <f t="shared" ref="D1860:D1923" ca="1" si="29">RANDBETWEEN($K$5,$L$5)+(RANDBETWEEN($K$8*1000,$L$8*1000)/1000)</f>
        <v>42739.319000000003</v>
      </c>
      <c r="E1860" s="28">
        <f ca="1">VALUE(Tabla1[[#This Row],[Fecha]])-INT(Tabla1[[#This Row],[Fecha]])</f>
        <v>0.31900000000314321</v>
      </c>
      <c r="F18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10.7</v>
      </c>
    </row>
    <row r="1861" spans="1:6" x14ac:dyDescent="0.25">
      <c r="A1861">
        <v>3222</v>
      </c>
      <c r="B1861">
        <v>5</v>
      </c>
      <c r="C1861" t="s">
        <v>10</v>
      </c>
      <c r="D1861" s="30">
        <f t="shared" ca="1" si="29"/>
        <v>42743.540999999997</v>
      </c>
      <c r="E1861" s="28">
        <f ca="1">VALUE(Tabla1[[#This Row],[Fecha]])-INT(Tabla1[[#This Row],[Fecha]])</f>
        <v>0.54099999999743886</v>
      </c>
      <c r="F18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4.3</v>
      </c>
    </row>
    <row r="1862" spans="1:6" x14ac:dyDescent="0.25">
      <c r="A1862">
        <v>5610</v>
      </c>
      <c r="B1862">
        <v>8</v>
      </c>
      <c r="C1862" t="s">
        <v>13</v>
      </c>
      <c r="D1862" s="30">
        <f t="shared" ca="1" si="29"/>
        <v>42737.472000000002</v>
      </c>
      <c r="E1862" s="28">
        <f ca="1">VALUE(Tabla1[[#This Row],[Fecha]])-INT(Tabla1[[#This Row],[Fecha]])</f>
        <v>0.47200000000157161</v>
      </c>
      <c r="F18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1.8</v>
      </c>
    </row>
    <row r="1863" spans="1:6" x14ac:dyDescent="0.25">
      <c r="A1863">
        <v>7355</v>
      </c>
      <c r="B1863">
        <v>10</v>
      </c>
      <c r="C1863" t="s">
        <v>15</v>
      </c>
      <c r="D1863" s="30">
        <f t="shared" ca="1" si="29"/>
        <v>42740.542999999998</v>
      </c>
      <c r="E1863" s="28">
        <f ca="1">VALUE(Tabla1[[#This Row],[Fecha]])-INT(Tabla1[[#This Row],[Fecha]])</f>
        <v>0.54299999999784632</v>
      </c>
      <c r="F18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27.7</v>
      </c>
    </row>
    <row r="1864" spans="1:6" x14ac:dyDescent="0.25">
      <c r="A1864">
        <v>973</v>
      </c>
      <c r="B1864">
        <v>2</v>
      </c>
      <c r="C1864" t="s">
        <v>7</v>
      </c>
      <c r="D1864" s="30">
        <f t="shared" ca="1" si="29"/>
        <v>42741.434999999998</v>
      </c>
      <c r="E1864" s="28">
        <f ca="1">VALUE(Tabla1[[#This Row],[Fecha]])-INT(Tabla1[[#This Row],[Fecha]])</f>
        <v>0.43499999999767169</v>
      </c>
      <c r="F18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10.9</v>
      </c>
    </row>
    <row r="1865" spans="1:6" x14ac:dyDescent="0.25">
      <c r="A1865">
        <v>4803</v>
      </c>
      <c r="B1865">
        <v>7</v>
      </c>
      <c r="C1865" t="s">
        <v>12</v>
      </c>
      <c r="D1865" s="30">
        <f t="shared" ca="1" si="29"/>
        <v>42739.728000000003</v>
      </c>
      <c r="E1865" s="28">
        <f ca="1">VALUE(Tabla1[[#This Row],[Fecha]])-INT(Tabla1[[#This Row],[Fecha]])</f>
        <v>0.72800000000279397</v>
      </c>
      <c r="F18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1866" spans="1:6" x14ac:dyDescent="0.25">
      <c r="A1866">
        <v>4</v>
      </c>
      <c r="B1866">
        <v>1</v>
      </c>
      <c r="C1866" t="s">
        <v>6</v>
      </c>
      <c r="D1866" s="30">
        <f t="shared" ca="1" si="29"/>
        <v>42741.375999999997</v>
      </c>
      <c r="E1866" s="28">
        <f ca="1">VALUE(Tabla1[[#This Row],[Fecha]])-INT(Tabla1[[#This Row],[Fecha]])</f>
        <v>0.37599999999656575</v>
      </c>
      <c r="F18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7.3</v>
      </c>
    </row>
    <row r="1867" spans="1:6" x14ac:dyDescent="0.25">
      <c r="A1867">
        <v>7</v>
      </c>
      <c r="B1867">
        <v>1</v>
      </c>
      <c r="C1867" t="s">
        <v>6</v>
      </c>
      <c r="D1867" s="30">
        <f t="shared" ca="1" si="29"/>
        <v>42739.521999999997</v>
      </c>
      <c r="E1867" s="28">
        <f ca="1">VALUE(Tabla1[[#This Row],[Fecha]])-INT(Tabla1[[#This Row],[Fecha]])</f>
        <v>0.52199999999720603</v>
      </c>
      <c r="F18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1.5</v>
      </c>
    </row>
    <row r="1868" spans="1:6" x14ac:dyDescent="0.25">
      <c r="A1868">
        <v>1969</v>
      </c>
      <c r="B1868">
        <v>3</v>
      </c>
      <c r="C1868" t="s">
        <v>8</v>
      </c>
      <c r="D1868" s="30">
        <f t="shared" ca="1" si="29"/>
        <v>42737.466</v>
      </c>
      <c r="E1868" s="28">
        <f ca="1">VALUE(Tabla1[[#This Row],[Fecha]])-INT(Tabla1[[#This Row],[Fecha]])</f>
        <v>0.46600000000034925</v>
      </c>
      <c r="F18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8.4</v>
      </c>
    </row>
    <row r="1869" spans="1:6" x14ac:dyDescent="0.25">
      <c r="A1869">
        <v>33</v>
      </c>
      <c r="B1869">
        <v>1</v>
      </c>
      <c r="C1869" t="s">
        <v>6</v>
      </c>
      <c r="D1869" s="30">
        <f t="shared" ca="1" si="29"/>
        <v>42742.300999999999</v>
      </c>
      <c r="E1869" s="28">
        <f ca="1">VALUE(Tabla1[[#This Row],[Fecha]])-INT(Tabla1[[#This Row],[Fecha]])</f>
        <v>0.30099999999947613</v>
      </c>
      <c r="F18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6.2</v>
      </c>
    </row>
    <row r="1870" spans="1:6" x14ac:dyDescent="0.25">
      <c r="A1870">
        <v>2065</v>
      </c>
      <c r="B1870">
        <v>3</v>
      </c>
      <c r="C1870" t="s">
        <v>8</v>
      </c>
      <c r="D1870" s="30">
        <f t="shared" ca="1" si="29"/>
        <v>42740.292000000001</v>
      </c>
      <c r="E1870" s="28">
        <f ca="1">VALUE(Tabla1[[#This Row],[Fecha]])-INT(Tabla1[[#This Row],[Fecha]])</f>
        <v>0.29200000000128057</v>
      </c>
      <c r="F18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3.2</v>
      </c>
    </row>
    <row r="1871" spans="1:6" x14ac:dyDescent="0.25">
      <c r="A1871">
        <v>2754</v>
      </c>
      <c r="B1871">
        <v>4</v>
      </c>
      <c r="C1871" t="s">
        <v>9</v>
      </c>
      <c r="D1871" s="30">
        <f t="shared" ca="1" si="29"/>
        <v>42737.623</v>
      </c>
      <c r="E1871" s="28">
        <f ca="1">VALUE(Tabla1[[#This Row],[Fecha]])-INT(Tabla1[[#This Row],[Fecha]])</f>
        <v>0.62299999999959255</v>
      </c>
      <c r="F18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18.3</v>
      </c>
    </row>
    <row r="1872" spans="1:6" x14ac:dyDescent="0.25">
      <c r="A1872">
        <v>8129</v>
      </c>
      <c r="B1872">
        <v>11</v>
      </c>
      <c r="C1872" t="s">
        <v>16</v>
      </c>
      <c r="D1872" s="30">
        <f t="shared" ca="1" si="29"/>
        <v>42742.762000000002</v>
      </c>
      <c r="E1872" s="28">
        <f ca="1">VALUE(Tabla1[[#This Row],[Fecha]])-INT(Tabla1[[#This Row],[Fecha]])</f>
        <v>0.76200000000244472</v>
      </c>
      <c r="F18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1873" spans="1:6" x14ac:dyDescent="0.25">
      <c r="A1873">
        <v>4897</v>
      </c>
      <c r="B1873">
        <v>7</v>
      </c>
      <c r="C1873" t="s">
        <v>12</v>
      </c>
      <c r="D1873" s="30">
        <f t="shared" ca="1" si="29"/>
        <v>42741.544000000002</v>
      </c>
      <c r="E1873" s="28">
        <f ca="1">VALUE(Tabla1[[#This Row],[Fecha]])-INT(Tabla1[[#This Row],[Fecha]])</f>
        <v>0.54400000000168802</v>
      </c>
      <c r="F18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53.9</v>
      </c>
    </row>
    <row r="1874" spans="1:6" x14ac:dyDescent="0.25">
      <c r="A1874">
        <v>1117</v>
      </c>
      <c r="B1874">
        <v>2</v>
      </c>
      <c r="C1874" t="s">
        <v>7</v>
      </c>
      <c r="D1874" s="30">
        <f t="shared" ca="1" si="29"/>
        <v>42739.546999999999</v>
      </c>
      <c r="E1874" s="28">
        <f ca="1">VALUE(Tabla1[[#This Row],[Fecha]])-INT(Tabla1[[#This Row],[Fecha]])</f>
        <v>0.54699999999866122</v>
      </c>
      <c r="F18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19.399999999999999</v>
      </c>
    </row>
    <row r="1875" spans="1:6" x14ac:dyDescent="0.25">
      <c r="A1875">
        <v>2245</v>
      </c>
      <c r="B1875">
        <v>3</v>
      </c>
      <c r="C1875" t="s">
        <v>8</v>
      </c>
      <c r="D1875" s="30">
        <f t="shared" ca="1" si="29"/>
        <v>42741.807999999997</v>
      </c>
      <c r="E1875" s="28">
        <f ca="1">VALUE(Tabla1[[#This Row],[Fecha]])-INT(Tabla1[[#This Row],[Fecha]])</f>
        <v>0.80799999999726424</v>
      </c>
      <c r="F18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1876" spans="1:6" x14ac:dyDescent="0.25">
      <c r="A1876">
        <v>4864</v>
      </c>
      <c r="B1876">
        <v>7</v>
      </c>
      <c r="C1876" t="s">
        <v>12</v>
      </c>
      <c r="D1876" s="30">
        <f t="shared" ca="1" si="29"/>
        <v>42740.455999999998</v>
      </c>
      <c r="E1876" s="28">
        <f ca="1">VALUE(Tabla1[[#This Row],[Fecha]])-INT(Tabla1[[#This Row],[Fecha]])</f>
        <v>0.45599999999831198</v>
      </c>
      <c r="F18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1.5</v>
      </c>
    </row>
    <row r="1877" spans="1:6" x14ac:dyDescent="0.25">
      <c r="A1877">
        <v>8110</v>
      </c>
      <c r="B1877">
        <v>11</v>
      </c>
      <c r="C1877" t="s">
        <v>16</v>
      </c>
      <c r="D1877" s="30">
        <f t="shared" ca="1" si="29"/>
        <v>42741.446000000004</v>
      </c>
      <c r="E1877" s="28">
        <f ca="1">VALUE(Tabla1[[#This Row],[Fecha]])-INT(Tabla1[[#This Row],[Fecha]])</f>
        <v>0.44600000000355067</v>
      </c>
      <c r="F18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4.7</v>
      </c>
    </row>
    <row r="1878" spans="1:6" x14ac:dyDescent="0.25">
      <c r="A1878">
        <v>1662</v>
      </c>
      <c r="B1878">
        <v>3</v>
      </c>
      <c r="C1878" t="s">
        <v>8</v>
      </c>
      <c r="D1878" s="30">
        <f t="shared" ca="1" si="29"/>
        <v>42740.303</v>
      </c>
      <c r="E1878" s="28">
        <f ca="1">VALUE(Tabla1[[#This Row],[Fecha]])-INT(Tabla1[[#This Row],[Fecha]])</f>
        <v>0.30299999999988358</v>
      </c>
      <c r="F18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6.2</v>
      </c>
    </row>
    <row r="1879" spans="1:6" x14ac:dyDescent="0.25">
      <c r="A1879">
        <v>2797</v>
      </c>
      <c r="B1879">
        <v>4</v>
      </c>
      <c r="C1879" t="s">
        <v>9</v>
      </c>
      <c r="D1879" s="30">
        <f t="shared" ca="1" si="29"/>
        <v>42739.49</v>
      </c>
      <c r="E1879" s="28">
        <f ca="1">VALUE(Tabla1[[#This Row],[Fecha]])-INT(Tabla1[[#This Row],[Fecha]])</f>
        <v>0.48999999999796273</v>
      </c>
      <c r="F18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6.7</v>
      </c>
    </row>
    <row r="1880" spans="1:6" x14ac:dyDescent="0.25">
      <c r="A1880">
        <v>1112</v>
      </c>
      <c r="B1880">
        <v>2</v>
      </c>
      <c r="C1880" t="s">
        <v>7</v>
      </c>
      <c r="D1880" s="30">
        <f t="shared" ca="1" si="29"/>
        <v>42740.712</v>
      </c>
      <c r="E1880" s="28">
        <f ca="1">VALUE(Tabla1[[#This Row],[Fecha]])-INT(Tabla1[[#This Row],[Fecha]])</f>
        <v>0.71199999999953434</v>
      </c>
      <c r="F18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1881" spans="1:6" x14ac:dyDescent="0.25">
      <c r="A1881">
        <v>5090</v>
      </c>
      <c r="B1881">
        <v>7</v>
      </c>
      <c r="C1881" t="s">
        <v>12</v>
      </c>
      <c r="D1881" s="30">
        <f t="shared" ca="1" si="29"/>
        <v>42737.644999999997</v>
      </c>
      <c r="E1881" s="28">
        <f ca="1">VALUE(Tabla1[[#This Row],[Fecha]])-INT(Tabla1[[#This Row],[Fecha]])</f>
        <v>0.64499999999679858</v>
      </c>
      <c r="F18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42.3</v>
      </c>
    </row>
    <row r="1882" spans="1:6" x14ac:dyDescent="0.25">
      <c r="A1882">
        <v>1054</v>
      </c>
      <c r="B1882">
        <v>2</v>
      </c>
      <c r="C1882" t="s">
        <v>7</v>
      </c>
      <c r="D1882" s="30">
        <f t="shared" ca="1" si="29"/>
        <v>42740.336000000003</v>
      </c>
      <c r="E1882" s="28">
        <f ca="1">VALUE(Tabla1[[#This Row],[Fecha]])-INT(Tabla1[[#This Row],[Fecha]])</f>
        <v>0.33600000000296859</v>
      </c>
      <c r="F18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12.1</v>
      </c>
    </row>
    <row r="1883" spans="1:6" x14ac:dyDescent="0.25">
      <c r="A1883">
        <v>1865</v>
      </c>
      <c r="B1883">
        <v>3</v>
      </c>
      <c r="C1883" t="s">
        <v>8</v>
      </c>
      <c r="D1883" s="30">
        <f t="shared" ca="1" si="29"/>
        <v>42742.470999999998</v>
      </c>
      <c r="E1883" s="28">
        <f ca="1">VALUE(Tabla1[[#This Row],[Fecha]])-INT(Tabla1[[#This Row],[Fecha]])</f>
        <v>0.4709999999977299</v>
      </c>
      <c r="F18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2.9</v>
      </c>
    </row>
    <row r="1884" spans="1:6" x14ac:dyDescent="0.25">
      <c r="A1884">
        <v>2081</v>
      </c>
      <c r="B1884">
        <v>3</v>
      </c>
      <c r="C1884" t="s">
        <v>8</v>
      </c>
      <c r="D1884" s="30">
        <f t="shared" ca="1" si="29"/>
        <v>42739.67</v>
      </c>
      <c r="E1884" s="28">
        <f ca="1">VALUE(Tabla1[[#This Row],[Fecha]])-INT(Tabla1[[#This Row],[Fecha]])</f>
        <v>0.66999999999825377</v>
      </c>
      <c r="F18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1885" spans="1:6" x14ac:dyDescent="0.25">
      <c r="A1885">
        <v>2717</v>
      </c>
      <c r="B1885">
        <v>4</v>
      </c>
      <c r="C1885" t="s">
        <v>9</v>
      </c>
      <c r="D1885" s="30">
        <f t="shared" ca="1" si="29"/>
        <v>42742.743000000002</v>
      </c>
      <c r="E1885" s="28">
        <f ca="1">VALUE(Tabla1[[#This Row],[Fecha]])-INT(Tabla1[[#This Row],[Fecha]])</f>
        <v>0.74300000000221189</v>
      </c>
      <c r="F18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</v>
      </c>
    </row>
    <row r="1886" spans="1:6" x14ac:dyDescent="0.25">
      <c r="A1886">
        <v>5617</v>
      </c>
      <c r="B1886">
        <v>8</v>
      </c>
      <c r="C1886" t="s">
        <v>13</v>
      </c>
      <c r="D1886" s="30">
        <f t="shared" ca="1" si="29"/>
        <v>42737.552000000003</v>
      </c>
      <c r="E1886" s="28">
        <f ca="1">VALUE(Tabla1[[#This Row],[Fecha]])-INT(Tabla1[[#This Row],[Fecha]])</f>
        <v>0.55200000000331784</v>
      </c>
      <c r="F18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44.5</v>
      </c>
    </row>
    <row r="1887" spans="1:6" x14ac:dyDescent="0.25">
      <c r="A1887">
        <v>15220</v>
      </c>
      <c r="B1887">
        <v>20</v>
      </c>
      <c r="C1887" t="s">
        <v>25</v>
      </c>
      <c r="D1887" s="30">
        <f t="shared" ca="1" si="29"/>
        <v>42739.563000000002</v>
      </c>
      <c r="E1887" s="28">
        <f ca="1">VALUE(Tabla1[[#This Row],[Fecha]])-INT(Tabla1[[#This Row],[Fecha]])</f>
        <v>0.56300000000192085</v>
      </c>
      <c r="F18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</v>
      </c>
    </row>
    <row r="1888" spans="1:6" x14ac:dyDescent="0.25">
      <c r="A1888">
        <v>5025</v>
      </c>
      <c r="B1888">
        <v>7</v>
      </c>
      <c r="C1888" t="s">
        <v>12</v>
      </c>
      <c r="D1888" s="30">
        <f t="shared" ca="1" si="29"/>
        <v>42740.712</v>
      </c>
      <c r="E1888" s="28">
        <f ca="1">VALUE(Tabla1[[#This Row],[Fecha]])-INT(Tabla1[[#This Row],[Fecha]])</f>
        <v>0.71199999999953434</v>
      </c>
      <c r="F18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1889" spans="1:6" x14ac:dyDescent="0.25">
      <c r="A1889">
        <v>10422</v>
      </c>
      <c r="B1889">
        <v>14</v>
      </c>
      <c r="C1889" t="s">
        <v>19</v>
      </c>
      <c r="D1889" s="30">
        <f t="shared" ca="1" si="29"/>
        <v>42740.347999999998</v>
      </c>
      <c r="E1889" s="28">
        <f ca="1">VALUE(Tabla1[[#This Row],[Fecha]])-INT(Tabla1[[#This Row],[Fecha]])</f>
        <v>0.34799999999813735</v>
      </c>
      <c r="F18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5.8</v>
      </c>
    </row>
    <row r="1890" spans="1:6" x14ac:dyDescent="0.25">
      <c r="A1890">
        <v>2722</v>
      </c>
      <c r="B1890">
        <v>4</v>
      </c>
      <c r="C1890" t="s">
        <v>9</v>
      </c>
      <c r="D1890" s="30">
        <f t="shared" ca="1" si="29"/>
        <v>42740.313000000002</v>
      </c>
      <c r="E1890" s="28">
        <f ca="1">VALUE(Tabla1[[#This Row],[Fecha]])-INT(Tabla1[[#This Row],[Fecha]])</f>
        <v>0.31300000000192085</v>
      </c>
      <c r="F18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10.9</v>
      </c>
    </row>
    <row r="1891" spans="1:6" x14ac:dyDescent="0.25">
      <c r="A1891">
        <v>1664</v>
      </c>
      <c r="B1891">
        <v>3</v>
      </c>
      <c r="C1891" t="s">
        <v>8</v>
      </c>
      <c r="D1891" s="30">
        <f t="shared" ca="1" si="29"/>
        <v>42739.534</v>
      </c>
      <c r="E1891" s="28">
        <f ca="1">VALUE(Tabla1[[#This Row],[Fecha]])-INT(Tabla1[[#This Row],[Fecha]])</f>
        <v>0.53399999999965075</v>
      </c>
      <c r="F18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1.5</v>
      </c>
    </row>
    <row r="1892" spans="1:6" x14ac:dyDescent="0.25">
      <c r="A1892">
        <v>7413</v>
      </c>
      <c r="B1892">
        <v>10</v>
      </c>
      <c r="C1892" t="s">
        <v>15</v>
      </c>
      <c r="D1892" s="30">
        <f t="shared" ca="1" si="29"/>
        <v>42740.339</v>
      </c>
      <c r="E1892" s="28">
        <f ca="1">VALUE(Tabla1[[#This Row],[Fecha]])-INT(Tabla1[[#This Row],[Fecha]])</f>
        <v>0.33899999999994179</v>
      </c>
      <c r="F18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5.8</v>
      </c>
    </row>
    <row r="1893" spans="1:6" x14ac:dyDescent="0.25">
      <c r="A1893">
        <v>8013</v>
      </c>
      <c r="B1893">
        <v>11</v>
      </c>
      <c r="C1893" t="s">
        <v>16</v>
      </c>
      <c r="D1893" s="30">
        <f t="shared" ca="1" si="29"/>
        <v>42738.341</v>
      </c>
      <c r="E1893" s="28">
        <f ca="1">VALUE(Tabla1[[#This Row],[Fecha]])-INT(Tabla1[[#This Row],[Fecha]])</f>
        <v>0.34100000000034925</v>
      </c>
      <c r="F18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4.2</v>
      </c>
    </row>
    <row r="1894" spans="1:6" x14ac:dyDescent="0.25">
      <c r="A1894">
        <v>10442</v>
      </c>
      <c r="B1894">
        <v>14</v>
      </c>
      <c r="C1894" t="s">
        <v>19</v>
      </c>
      <c r="D1894" s="30">
        <f t="shared" ca="1" si="29"/>
        <v>42741.815000000002</v>
      </c>
      <c r="E1894" s="28">
        <f ca="1">VALUE(Tabla1[[#This Row],[Fecha]])-INT(Tabla1[[#This Row],[Fecha]])</f>
        <v>0.81500000000232831</v>
      </c>
      <c r="F18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1895" spans="1:6" x14ac:dyDescent="0.25">
      <c r="A1895">
        <v>2196</v>
      </c>
      <c r="B1895">
        <v>3</v>
      </c>
      <c r="C1895" t="s">
        <v>8</v>
      </c>
      <c r="D1895" s="30">
        <f t="shared" ca="1" si="29"/>
        <v>42739.415999999997</v>
      </c>
      <c r="E1895" s="28">
        <f ca="1">VALUE(Tabla1[[#This Row],[Fecha]])-INT(Tabla1[[#This Row],[Fecha]])</f>
        <v>0.41599999999743886</v>
      </c>
      <c r="F18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1.1000000000000001</v>
      </c>
    </row>
    <row r="1896" spans="1:6" x14ac:dyDescent="0.25">
      <c r="A1896">
        <v>4931</v>
      </c>
      <c r="B1896">
        <v>7</v>
      </c>
      <c r="C1896" t="s">
        <v>12</v>
      </c>
      <c r="D1896" s="30">
        <f t="shared" ca="1" si="29"/>
        <v>42738.338000000003</v>
      </c>
      <c r="E1896" s="28">
        <f ca="1">VALUE(Tabla1[[#This Row],[Fecha]])-INT(Tabla1[[#This Row],[Fecha]])</f>
        <v>0.33800000000337604</v>
      </c>
      <c r="F18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1897" spans="1:6" x14ac:dyDescent="0.25">
      <c r="A1897">
        <v>7371</v>
      </c>
      <c r="B1897">
        <v>10</v>
      </c>
      <c r="C1897" t="s">
        <v>15</v>
      </c>
      <c r="D1897" s="30">
        <f t="shared" ca="1" si="29"/>
        <v>42743.345000000001</v>
      </c>
      <c r="E1897" s="28">
        <f ca="1">VALUE(Tabla1[[#This Row],[Fecha]])-INT(Tabla1[[#This Row],[Fecha]])</f>
        <v>0.34500000000116415</v>
      </c>
      <c r="F18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3.6</v>
      </c>
    </row>
    <row r="1898" spans="1:6" x14ac:dyDescent="0.25">
      <c r="A1898">
        <v>9625</v>
      </c>
      <c r="B1898">
        <v>13</v>
      </c>
      <c r="C1898" t="s">
        <v>18</v>
      </c>
      <c r="D1898" s="30">
        <f t="shared" ca="1" si="29"/>
        <v>42741.491999999998</v>
      </c>
      <c r="E1898" s="28">
        <f ca="1">VALUE(Tabla1[[#This Row],[Fecha]])-INT(Tabla1[[#This Row],[Fecha]])</f>
        <v>0.49199999999837019</v>
      </c>
      <c r="F18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7.7</v>
      </c>
    </row>
    <row r="1899" spans="1:6" x14ac:dyDescent="0.25">
      <c r="A1899">
        <v>16044</v>
      </c>
      <c r="B1899">
        <v>21</v>
      </c>
      <c r="C1899" t="s">
        <v>26</v>
      </c>
      <c r="D1899" s="30">
        <f t="shared" ca="1" si="29"/>
        <v>42738.438999999998</v>
      </c>
      <c r="E1899" s="28">
        <f ca="1">VALUE(Tabla1[[#This Row],[Fecha]])-INT(Tabla1[[#This Row],[Fecha]])</f>
        <v>0.4389999999984866</v>
      </c>
      <c r="F18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1900" spans="1:6" x14ac:dyDescent="0.25">
      <c r="A1900">
        <v>1240</v>
      </c>
      <c r="B1900">
        <v>2</v>
      </c>
      <c r="C1900" t="s">
        <v>7</v>
      </c>
      <c r="D1900" s="30">
        <f t="shared" ca="1" si="29"/>
        <v>42740.51</v>
      </c>
      <c r="E1900" s="28">
        <f ca="1">VALUE(Tabla1[[#This Row],[Fecha]])-INT(Tabla1[[#This Row],[Fecha]])</f>
        <v>0.51000000000203727</v>
      </c>
      <c r="F19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4.8</v>
      </c>
    </row>
    <row r="1901" spans="1:6" x14ac:dyDescent="0.25">
      <c r="A1901">
        <v>5098</v>
      </c>
      <c r="B1901">
        <v>7</v>
      </c>
      <c r="C1901" t="s">
        <v>12</v>
      </c>
      <c r="D1901" s="30">
        <f t="shared" ca="1" si="29"/>
        <v>42740.597000000002</v>
      </c>
      <c r="E1901" s="28">
        <f ca="1">VALUE(Tabla1[[#This Row],[Fecha]])-INT(Tabla1[[#This Row],[Fecha]])</f>
        <v>0.59700000000157161</v>
      </c>
      <c r="F19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14.5</v>
      </c>
    </row>
    <row r="1902" spans="1:6" x14ac:dyDescent="0.25">
      <c r="A1902">
        <v>1808</v>
      </c>
      <c r="B1902">
        <v>3</v>
      </c>
      <c r="C1902" t="s">
        <v>8</v>
      </c>
      <c r="D1902" s="30">
        <f t="shared" ca="1" si="29"/>
        <v>42738.436000000002</v>
      </c>
      <c r="E1902" s="28">
        <f ca="1">VALUE(Tabla1[[#This Row],[Fecha]])-INT(Tabla1[[#This Row],[Fecha]])</f>
        <v>0.4360000000015134</v>
      </c>
      <c r="F19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1903" spans="1:6" x14ac:dyDescent="0.25">
      <c r="A1903">
        <v>2215</v>
      </c>
      <c r="B1903">
        <v>3</v>
      </c>
      <c r="C1903" t="s">
        <v>8</v>
      </c>
      <c r="D1903" s="30">
        <f t="shared" ca="1" si="29"/>
        <v>42739.512000000002</v>
      </c>
      <c r="E1903" s="28">
        <f ca="1">VALUE(Tabla1[[#This Row],[Fecha]])-INT(Tabla1[[#This Row],[Fecha]])</f>
        <v>0.51200000000244472</v>
      </c>
      <c r="F19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10.8</v>
      </c>
    </row>
    <row r="1904" spans="1:6" x14ac:dyDescent="0.25">
      <c r="A1904">
        <v>2386</v>
      </c>
      <c r="B1904">
        <v>3</v>
      </c>
      <c r="C1904" t="s">
        <v>8</v>
      </c>
      <c r="D1904" s="30">
        <f t="shared" ca="1" si="29"/>
        <v>42737.474999999999</v>
      </c>
      <c r="E1904" s="28">
        <f ca="1">VALUE(Tabla1[[#This Row],[Fecha]])-INT(Tabla1[[#This Row],[Fecha]])</f>
        <v>0.47499999999854481</v>
      </c>
      <c r="F19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10.4</v>
      </c>
    </row>
    <row r="1905" spans="1:6" x14ac:dyDescent="0.25">
      <c r="A1905">
        <v>7270</v>
      </c>
      <c r="B1905">
        <v>10</v>
      </c>
      <c r="C1905" t="s">
        <v>15</v>
      </c>
      <c r="D1905" s="30">
        <f t="shared" ca="1" si="29"/>
        <v>42737.430999999997</v>
      </c>
      <c r="E1905" s="28">
        <f ca="1">VALUE(Tabla1[[#This Row],[Fecha]])-INT(Tabla1[[#This Row],[Fecha]])</f>
        <v>0.43099999999685679</v>
      </c>
      <c r="F19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1.4</v>
      </c>
    </row>
    <row r="1906" spans="1:6" x14ac:dyDescent="0.25">
      <c r="A1906">
        <v>2447</v>
      </c>
      <c r="B1906">
        <v>4</v>
      </c>
      <c r="C1906" t="s">
        <v>9</v>
      </c>
      <c r="D1906" s="30">
        <f t="shared" ca="1" si="29"/>
        <v>42743.451000000001</v>
      </c>
      <c r="E1906" s="28">
        <f ca="1">VALUE(Tabla1[[#This Row],[Fecha]])-INT(Tabla1[[#This Row],[Fecha]])</f>
        <v>0.45100000000093132</v>
      </c>
      <c r="F19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8.5</v>
      </c>
    </row>
    <row r="1907" spans="1:6" x14ac:dyDescent="0.25">
      <c r="A1907">
        <v>7303</v>
      </c>
      <c r="B1907">
        <v>10</v>
      </c>
      <c r="C1907" t="s">
        <v>15</v>
      </c>
      <c r="D1907" s="30">
        <f t="shared" ca="1" si="29"/>
        <v>42743.411</v>
      </c>
      <c r="E1907" s="28">
        <f ca="1">VALUE(Tabla1[[#This Row],[Fecha]])-INT(Tabla1[[#This Row],[Fecha]])</f>
        <v>0.41100000000005821</v>
      </c>
      <c r="F19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1.9</v>
      </c>
    </row>
    <row r="1908" spans="1:6" x14ac:dyDescent="0.25">
      <c r="A1908">
        <v>10432</v>
      </c>
      <c r="B1908">
        <v>14</v>
      </c>
      <c r="C1908" t="s">
        <v>19</v>
      </c>
      <c r="D1908" s="30">
        <f t="shared" ca="1" si="29"/>
        <v>42738.317999999999</v>
      </c>
      <c r="E1908" s="28">
        <f ca="1">VALUE(Tabla1[[#This Row],[Fecha]])-INT(Tabla1[[#This Row],[Fecha]])</f>
        <v>0.31799999999930151</v>
      </c>
      <c r="F19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11.4</v>
      </c>
    </row>
    <row r="1909" spans="1:6" x14ac:dyDescent="0.25">
      <c r="A1909">
        <v>16029</v>
      </c>
      <c r="B1909">
        <v>21</v>
      </c>
      <c r="C1909" t="s">
        <v>26</v>
      </c>
      <c r="D1909" s="30">
        <f t="shared" ca="1" si="29"/>
        <v>42743.733</v>
      </c>
      <c r="E1909" s="28">
        <f ca="1">VALUE(Tabla1[[#This Row],[Fecha]])-INT(Tabla1[[#This Row],[Fecha]])</f>
        <v>0.73300000000017462</v>
      </c>
      <c r="F19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1910" spans="1:6" x14ac:dyDescent="0.25">
      <c r="A1910">
        <v>5074</v>
      </c>
      <c r="B1910">
        <v>7</v>
      </c>
      <c r="C1910" t="s">
        <v>12</v>
      </c>
      <c r="D1910" s="30">
        <f t="shared" ca="1" si="29"/>
        <v>42742.483</v>
      </c>
      <c r="E1910" s="28">
        <f ca="1">VALUE(Tabla1[[#This Row],[Fecha]])-INT(Tabla1[[#This Row],[Fecha]])</f>
        <v>0.48300000000017462</v>
      </c>
      <c r="F19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4.5999999999999996</v>
      </c>
    </row>
    <row r="1911" spans="1:6" x14ac:dyDescent="0.25">
      <c r="A1911">
        <v>5064</v>
      </c>
      <c r="B1911">
        <v>7</v>
      </c>
      <c r="C1911" t="s">
        <v>12</v>
      </c>
      <c r="D1911" s="30">
        <f t="shared" ca="1" si="29"/>
        <v>42738.464</v>
      </c>
      <c r="E1911" s="28">
        <f ca="1">VALUE(Tabla1[[#This Row],[Fecha]])-INT(Tabla1[[#This Row],[Fecha]])</f>
        <v>0.46399999999994179</v>
      </c>
      <c r="F19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7.3</v>
      </c>
    </row>
    <row r="1912" spans="1:6" x14ac:dyDescent="0.25">
      <c r="A1912">
        <v>7443</v>
      </c>
      <c r="B1912">
        <v>10</v>
      </c>
      <c r="C1912" t="s">
        <v>15</v>
      </c>
      <c r="D1912" s="30">
        <f t="shared" ca="1" si="29"/>
        <v>42737.406999999999</v>
      </c>
      <c r="E1912" s="28">
        <f ca="1">VALUE(Tabla1[[#This Row],[Fecha]])-INT(Tabla1[[#This Row],[Fecha]])</f>
        <v>0.4069999999992433</v>
      </c>
      <c r="F19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12.9</v>
      </c>
    </row>
    <row r="1913" spans="1:6" x14ac:dyDescent="0.25">
      <c r="A1913">
        <v>9628</v>
      </c>
      <c r="B1913">
        <v>13</v>
      </c>
      <c r="C1913" t="s">
        <v>18</v>
      </c>
      <c r="D1913" s="30">
        <f t="shared" ca="1" si="29"/>
        <v>42741.563000000002</v>
      </c>
      <c r="E1913" s="28">
        <f ca="1">VALUE(Tabla1[[#This Row],[Fecha]])-INT(Tabla1[[#This Row],[Fecha]])</f>
        <v>0.56300000000192085</v>
      </c>
      <c r="F19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19.3</v>
      </c>
    </row>
    <row r="1914" spans="1:6" x14ac:dyDescent="0.25">
      <c r="A1914">
        <v>950</v>
      </c>
      <c r="B1914">
        <v>2</v>
      </c>
      <c r="C1914" t="s">
        <v>7</v>
      </c>
      <c r="D1914" s="30">
        <f t="shared" ca="1" si="29"/>
        <v>42737.682000000001</v>
      </c>
      <c r="E1914" s="28">
        <f ca="1">VALUE(Tabla1[[#This Row],[Fecha]])-INT(Tabla1[[#This Row],[Fecha]])</f>
        <v>0.68200000000069849</v>
      </c>
      <c r="F19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1915" spans="1:6" x14ac:dyDescent="0.25">
      <c r="A1915">
        <v>1894</v>
      </c>
      <c r="B1915">
        <v>3</v>
      </c>
      <c r="C1915" t="s">
        <v>8</v>
      </c>
      <c r="D1915" s="30">
        <f t="shared" ca="1" si="29"/>
        <v>42738.779000000002</v>
      </c>
      <c r="E1915" s="28">
        <f ca="1">VALUE(Tabla1[[#This Row],[Fecha]])-INT(Tabla1[[#This Row],[Fecha]])</f>
        <v>0.7790000000022701</v>
      </c>
      <c r="F19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1916" spans="1:6" x14ac:dyDescent="0.25">
      <c r="A1916">
        <v>16810</v>
      </c>
      <c r="B1916">
        <v>22</v>
      </c>
      <c r="C1916" t="s">
        <v>27</v>
      </c>
      <c r="D1916" s="30">
        <f t="shared" ca="1" si="29"/>
        <v>42743.735999999997</v>
      </c>
      <c r="E1916" s="28">
        <f ca="1">VALUE(Tabla1[[#This Row],[Fecha]])-INT(Tabla1[[#This Row],[Fecha]])</f>
        <v>0.73599999999714782</v>
      </c>
      <c r="F19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1917" spans="1:6" x14ac:dyDescent="0.25">
      <c r="A1917">
        <v>2094</v>
      </c>
      <c r="B1917">
        <v>3</v>
      </c>
      <c r="C1917" t="s">
        <v>8</v>
      </c>
      <c r="D1917" s="30">
        <f t="shared" ca="1" si="29"/>
        <v>42737.309000000001</v>
      </c>
      <c r="E1917" s="28">
        <f ca="1">VALUE(Tabla1[[#This Row],[Fecha]])-INT(Tabla1[[#This Row],[Fecha]])</f>
        <v>0.30900000000110595</v>
      </c>
      <c r="F19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13.3</v>
      </c>
    </row>
    <row r="1918" spans="1:6" x14ac:dyDescent="0.25">
      <c r="A1918">
        <v>9623</v>
      </c>
      <c r="B1918">
        <v>13</v>
      </c>
      <c r="C1918" t="s">
        <v>18</v>
      </c>
      <c r="D1918" s="30">
        <f t="shared" ca="1" si="29"/>
        <v>42737.796999999999</v>
      </c>
      <c r="E1918" s="28">
        <f ca="1">VALUE(Tabla1[[#This Row],[Fecha]])-INT(Tabla1[[#This Row],[Fecha]])</f>
        <v>0.79699999999866122</v>
      </c>
      <c r="F19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1919" spans="1:6" x14ac:dyDescent="0.25">
      <c r="A1919">
        <v>14419</v>
      </c>
      <c r="B1919">
        <v>19</v>
      </c>
      <c r="C1919" t="s">
        <v>24</v>
      </c>
      <c r="D1919" s="30">
        <f t="shared" ca="1" si="29"/>
        <v>42741.59</v>
      </c>
      <c r="E1919" s="28">
        <f ca="1">VALUE(Tabla1[[#This Row],[Fecha]])-INT(Tabla1[[#This Row],[Fecha]])</f>
        <v>0.58999999999650754</v>
      </c>
      <c r="F19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18.2</v>
      </c>
    </row>
    <row r="1920" spans="1:6" x14ac:dyDescent="0.25">
      <c r="A1920">
        <v>8056</v>
      </c>
      <c r="B1920">
        <v>11</v>
      </c>
      <c r="C1920" t="s">
        <v>16</v>
      </c>
      <c r="D1920" s="30">
        <f t="shared" ca="1" si="29"/>
        <v>42739.722999999998</v>
      </c>
      <c r="E1920" s="28">
        <f ca="1">VALUE(Tabla1[[#This Row],[Fecha]])-INT(Tabla1[[#This Row],[Fecha]])</f>
        <v>0.72299999999813735</v>
      </c>
      <c r="F19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1921" spans="1:6" x14ac:dyDescent="0.25">
      <c r="A1921">
        <v>1924</v>
      </c>
      <c r="B1921">
        <v>3</v>
      </c>
      <c r="C1921" t="s">
        <v>8</v>
      </c>
      <c r="D1921" s="30">
        <f t="shared" ca="1" si="29"/>
        <v>42742.773000000001</v>
      </c>
      <c r="E1921" s="28">
        <f ca="1">VALUE(Tabla1[[#This Row],[Fecha]])-INT(Tabla1[[#This Row],[Fecha]])</f>
        <v>0.77300000000104774</v>
      </c>
      <c r="F19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1922" spans="1:6" x14ac:dyDescent="0.25">
      <c r="A1922">
        <v>7221</v>
      </c>
      <c r="B1922">
        <v>10</v>
      </c>
      <c r="C1922" t="s">
        <v>15</v>
      </c>
      <c r="D1922" s="30">
        <f t="shared" ca="1" si="29"/>
        <v>42741.582000000002</v>
      </c>
      <c r="E1922" s="28">
        <f ca="1">VALUE(Tabla1[[#This Row],[Fecha]])-INT(Tabla1[[#This Row],[Fecha]])</f>
        <v>0.58200000000215368</v>
      </c>
      <c r="F19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49</v>
      </c>
    </row>
    <row r="1923" spans="1:6" x14ac:dyDescent="0.25">
      <c r="A1923">
        <v>2527</v>
      </c>
      <c r="B1923">
        <v>4</v>
      </c>
      <c r="C1923" t="s">
        <v>9</v>
      </c>
      <c r="D1923" s="30">
        <f t="shared" ca="1" si="29"/>
        <v>42740.656000000003</v>
      </c>
      <c r="E1923" s="28">
        <f ca="1">VALUE(Tabla1[[#This Row],[Fecha]])-INT(Tabla1[[#This Row],[Fecha]])</f>
        <v>0.65600000000267755</v>
      </c>
      <c r="F19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7.7</v>
      </c>
    </row>
    <row r="1924" spans="1:6" x14ac:dyDescent="0.25">
      <c r="A1924">
        <v>8040</v>
      </c>
      <c r="B1924">
        <v>11</v>
      </c>
      <c r="C1924" t="s">
        <v>16</v>
      </c>
      <c r="D1924" s="30">
        <f t="shared" ref="D1924:D1987" ca="1" si="30">RANDBETWEEN($K$5,$L$5)+(RANDBETWEEN($K$8*1000,$L$8*1000)/1000)</f>
        <v>42739.832000000002</v>
      </c>
      <c r="E1924" s="28">
        <f ca="1">VALUE(Tabla1[[#This Row],[Fecha]])-INT(Tabla1[[#This Row],[Fecha]])</f>
        <v>0.83200000000215368</v>
      </c>
      <c r="F19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1925" spans="1:6" x14ac:dyDescent="0.25">
      <c r="A1925">
        <v>926</v>
      </c>
      <c r="B1925">
        <v>2</v>
      </c>
      <c r="C1925" t="s">
        <v>7</v>
      </c>
      <c r="D1925" s="30">
        <f t="shared" ca="1" si="30"/>
        <v>42742.550999999999</v>
      </c>
      <c r="E1925" s="28">
        <f ca="1">VALUE(Tabla1[[#This Row],[Fecha]])-INT(Tabla1[[#This Row],[Fecha]])</f>
        <v>0.55099999999947613</v>
      </c>
      <c r="F19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7.8</v>
      </c>
    </row>
    <row r="1926" spans="1:6" x14ac:dyDescent="0.25">
      <c r="A1926">
        <v>7260</v>
      </c>
      <c r="B1926">
        <v>10</v>
      </c>
      <c r="C1926" t="s">
        <v>15</v>
      </c>
      <c r="D1926" s="30">
        <f t="shared" ca="1" si="30"/>
        <v>42743.302000000003</v>
      </c>
      <c r="E1926" s="28">
        <f ca="1">VALUE(Tabla1[[#This Row],[Fecha]])-INT(Tabla1[[#This Row],[Fecha]])</f>
        <v>0.30200000000331784</v>
      </c>
      <c r="F19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8.3000000000000007</v>
      </c>
    </row>
    <row r="1927" spans="1:6" x14ac:dyDescent="0.25">
      <c r="A1927">
        <v>8058</v>
      </c>
      <c r="B1927">
        <v>11</v>
      </c>
      <c r="C1927" t="s">
        <v>16</v>
      </c>
      <c r="D1927" s="30">
        <f t="shared" ca="1" si="30"/>
        <v>42742.510999999999</v>
      </c>
      <c r="E1927" s="28">
        <f ca="1">VALUE(Tabla1[[#This Row],[Fecha]])-INT(Tabla1[[#This Row],[Fecha]])</f>
        <v>0.51099999999860302</v>
      </c>
      <c r="F19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2.2000000000000002</v>
      </c>
    </row>
    <row r="1928" spans="1:6" x14ac:dyDescent="0.25">
      <c r="A1928">
        <v>5620</v>
      </c>
      <c r="B1928">
        <v>8</v>
      </c>
      <c r="C1928" t="s">
        <v>13</v>
      </c>
      <c r="D1928" s="30">
        <f t="shared" ca="1" si="30"/>
        <v>42738.362000000001</v>
      </c>
      <c r="E1928" s="28">
        <f ca="1">VALUE(Tabla1[[#This Row],[Fecha]])-INT(Tabla1[[#This Row],[Fecha]])</f>
        <v>0.36200000000098953</v>
      </c>
      <c r="F19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6.5</v>
      </c>
    </row>
    <row r="1929" spans="1:6" x14ac:dyDescent="0.25">
      <c r="A1929">
        <v>8813</v>
      </c>
      <c r="B1929">
        <v>12</v>
      </c>
      <c r="C1929" t="s">
        <v>17</v>
      </c>
      <c r="D1929" s="30">
        <f t="shared" ca="1" si="30"/>
        <v>42738.718999999997</v>
      </c>
      <c r="E1929" s="28">
        <f ca="1">VALUE(Tabla1[[#This Row],[Fecha]])-INT(Tabla1[[#This Row],[Fecha]])</f>
        <v>0.71899999999732245</v>
      </c>
      <c r="F19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1930" spans="1:6" x14ac:dyDescent="0.25">
      <c r="A1930">
        <v>12046</v>
      </c>
      <c r="B1930">
        <v>16</v>
      </c>
      <c r="C1930" t="s">
        <v>21</v>
      </c>
      <c r="D1930" s="30">
        <f t="shared" ca="1" si="30"/>
        <v>42742.767</v>
      </c>
      <c r="E1930" s="28">
        <f ca="1">VALUE(Tabla1[[#This Row],[Fecha]])-INT(Tabla1[[#This Row],[Fecha]])</f>
        <v>0.76699999999982538</v>
      </c>
      <c r="F19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1931" spans="1:6" x14ac:dyDescent="0.25">
      <c r="A1931">
        <v>1152</v>
      </c>
      <c r="B1931">
        <v>2</v>
      </c>
      <c r="C1931" t="s">
        <v>7</v>
      </c>
      <c r="D1931" s="30">
        <f t="shared" ca="1" si="30"/>
        <v>42739.449000000001</v>
      </c>
      <c r="E1931" s="28">
        <f ca="1">VALUE(Tabla1[[#This Row],[Fecha]])-INT(Tabla1[[#This Row],[Fecha]])</f>
        <v>0.44900000000052387</v>
      </c>
      <c r="F19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1932" spans="1:6" x14ac:dyDescent="0.25">
      <c r="A1932">
        <v>2266</v>
      </c>
      <c r="B1932">
        <v>3</v>
      </c>
      <c r="C1932" t="s">
        <v>8</v>
      </c>
      <c r="D1932" s="30">
        <f t="shared" ca="1" si="30"/>
        <v>42741.697</v>
      </c>
      <c r="E1932" s="28">
        <f ca="1">VALUE(Tabla1[[#This Row],[Fecha]])-INT(Tabla1[[#This Row],[Fecha]])</f>
        <v>0.69700000000011642</v>
      </c>
      <c r="F19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</v>
      </c>
    </row>
    <row r="1933" spans="1:6" x14ac:dyDescent="0.25">
      <c r="A1933">
        <v>16054</v>
      </c>
      <c r="B1933">
        <v>21</v>
      </c>
      <c r="C1933" t="s">
        <v>26</v>
      </c>
      <c r="D1933" s="30">
        <f t="shared" ca="1" si="30"/>
        <v>42739.523000000001</v>
      </c>
      <c r="E1933" s="28">
        <f ca="1">VALUE(Tabla1[[#This Row],[Fecha]])-INT(Tabla1[[#This Row],[Fecha]])</f>
        <v>0.52300000000104774</v>
      </c>
      <c r="F19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2.4</v>
      </c>
    </row>
    <row r="1934" spans="1:6" x14ac:dyDescent="0.25">
      <c r="A1934">
        <v>28</v>
      </c>
      <c r="B1934">
        <v>1</v>
      </c>
      <c r="C1934" t="s">
        <v>6</v>
      </c>
      <c r="D1934" s="30">
        <f t="shared" ca="1" si="30"/>
        <v>42739.466999999997</v>
      </c>
      <c r="E1934" s="28">
        <f ca="1">VALUE(Tabla1[[#This Row],[Fecha]])-INT(Tabla1[[#This Row],[Fecha]])</f>
        <v>0.46699999999691499</v>
      </c>
      <c r="F19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3.9</v>
      </c>
    </row>
    <row r="1935" spans="1:6" x14ac:dyDescent="0.25">
      <c r="A1935">
        <v>1920</v>
      </c>
      <c r="B1935">
        <v>3</v>
      </c>
      <c r="C1935" t="s">
        <v>8</v>
      </c>
      <c r="D1935" s="30">
        <f t="shared" ca="1" si="30"/>
        <v>42740.828999999998</v>
      </c>
      <c r="E1935" s="28">
        <f ca="1">VALUE(Tabla1[[#This Row],[Fecha]])-INT(Tabla1[[#This Row],[Fecha]])</f>
        <v>0.82899999999790452</v>
      </c>
      <c r="F19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936" spans="1:6" x14ac:dyDescent="0.25">
      <c r="A1936">
        <v>1044</v>
      </c>
      <c r="B1936">
        <v>2</v>
      </c>
      <c r="C1936" t="s">
        <v>7</v>
      </c>
      <c r="D1936" s="30">
        <f t="shared" ca="1" si="30"/>
        <v>42737.449000000001</v>
      </c>
      <c r="E1936" s="28">
        <f ca="1">VALUE(Tabla1[[#This Row],[Fecha]])-INT(Tabla1[[#This Row],[Fecha]])</f>
        <v>0.44900000000052387</v>
      </c>
      <c r="F19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5.4</v>
      </c>
    </row>
    <row r="1937" spans="1:6" x14ac:dyDescent="0.25">
      <c r="A1937">
        <v>2126</v>
      </c>
      <c r="B1937">
        <v>3</v>
      </c>
      <c r="C1937" t="s">
        <v>8</v>
      </c>
      <c r="D1937" s="30">
        <f t="shared" ca="1" si="30"/>
        <v>42741.659</v>
      </c>
      <c r="E1937" s="28">
        <f ca="1">VALUE(Tabla1[[#This Row],[Fecha]])-INT(Tabla1[[#This Row],[Fecha]])</f>
        <v>0.65899999999965075</v>
      </c>
      <c r="F19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39.299999999999997</v>
      </c>
    </row>
    <row r="1938" spans="1:6" x14ac:dyDescent="0.25">
      <c r="A1938">
        <v>8094</v>
      </c>
      <c r="B1938">
        <v>11</v>
      </c>
      <c r="C1938" t="s">
        <v>16</v>
      </c>
      <c r="D1938" s="30">
        <f t="shared" ca="1" si="30"/>
        <v>42741.411999999997</v>
      </c>
      <c r="E1938" s="28">
        <f ca="1">VALUE(Tabla1[[#This Row],[Fecha]])-INT(Tabla1[[#This Row],[Fecha]])</f>
        <v>0.41199999999662396</v>
      </c>
      <c r="F19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7.3</v>
      </c>
    </row>
    <row r="1939" spans="1:6" x14ac:dyDescent="0.25">
      <c r="A1939">
        <v>1318</v>
      </c>
      <c r="B1939">
        <v>2</v>
      </c>
      <c r="C1939" t="s">
        <v>7</v>
      </c>
      <c r="D1939" s="30">
        <f t="shared" ca="1" si="30"/>
        <v>42739.574999999997</v>
      </c>
      <c r="E1939" s="28">
        <f ca="1">VALUE(Tabla1[[#This Row],[Fecha]])-INT(Tabla1[[#This Row],[Fecha]])</f>
        <v>0.57499999999708962</v>
      </c>
      <c r="F19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40.5</v>
      </c>
    </row>
    <row r="1940" spans="1:6" x14ac:dyDescent="0.25">
      <c r="A1940">
        <v>7205</v>
      </c>
      <c r="B1940">
        <v>10</v>
      </c>
      <c r="C1940" t="s">
        <v>15</v>
      </c>
      <c r="D1940" s="30">
        <f t="shared" ca="1" si="30"/>
        <v>42741.5</v>
      </c>
      <c r="E1940" s="28">
        <f ca="1">VALUE(Tabla1[[#This Row],[Fecha]])-INT(Tabla1[[#This Row],[Fecha]])</f>
        <v>0.5</v>
      </c>
      <c r="F19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4.4000000000000004</v>
      </c>
    </row>
    <row r="1941" spans="1:6" x14ac:dyDescent="0.25">
      <c r="A1941">
        <v>4993</v>
      </c>
      <c r="B1941">
        <v>7</v>
      </c>
      <c r="C1941" t="s">
        <v>12</v>
      </c>
      <c r="D1941" s="30">
        <f t="shared" ca="1" si="30"/>
        <v>42743.713000000003</v>
      </c>
      <c r="E1941" s="28">
        <f ca="1">VALUE(Tabla1[[#This Row],[Fecha]])-INT(Tabla1[[#This Row],[Fecha]])</f>
        <v>0.71300000000337604</v>
      </c>
      <c r="F19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1942" spans="1:6" x14ac:dyDescent="0.25">
      <c r="A1942">
        <v>14418</v>
      </c>
      <c r="B1942">
        <v>19</v>
      </c>
      <c r="C1942" t="s">
        <v>24</v>
      </c>
      <c r="D1942" s="30">
        <f t="shared" ca="1" si="30"/>
        <v>42742.644</v>
      </c>
      <c r="E1942" s="28">
        <f ca="1">VALUE(Tabla1[[#This Row],[Fecha]])-INT(Tabla1[[#This Row],[Fecha]])</f>
        <v>0.64400000000023283</v>
      </c>
      <c r="F19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</v>
      </c>
    </row>
    <row r="1943" spans="1:6" x14ac:dyDescent="0.25">
      <c r="A1943">
        <v>2530</v>
      </c>
      <c r="B1943">
        <v>4</v>
      </c>
      <c r="C1943" t="s">
        <v>9</v>
      </c>
      <c r="D1943" s="30">
        <f t="shared" ca="1" si="30"/>
        <v>42738.75</v>
      </c>
      <c r="E1943" s="28">
        <f ca="1">VALUE(Tabla1[[#This Row],[Fecha]])-INT(Tabla1[[#This Row],[Fecha]])</f>
        <v>0.75</v>
      </c>
      <c r="F19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1944" spans="1:6" x14ac:dyDescent="0.25">
      <c r="A1944">
        <v>2106</v>
      </c>
      <c r="B1944">
        <v>3</v>
      </c>
      <c r="C1944" t="s">
        <v>8</v>
      </c>
      <c r="D1944" s="30">
        <f t="shared" ca="1" si="30"/>
        <v>42742.703999999998</v>
      </c>
      <c r="E1944" s="28">
        <f ca="1">VALUE(Tabla1[[#This Row],[Fecha]])-INT(Tabla1[[#This Row],[Fecha]])</f>
        <v>0.70399999999790452</v>
      </c>
      <c r="F19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1945" spans="1:6" x14ac:dyDescent="0.25">
      <c r="A1945">
        <v>1636</v>
      </c>
      <c r="B1945">
        <v>3</v>
      </c>
      <c r="C1945" t="s">
        <v>8</v>
      </c>
      <c r="D1945" s="30">
        <f t="shared" ca="1" si="30"/>
        <v>42743.432999999997</v>
      </c>
      <c r="E1945" s="28">
        <f ca="1">VALUE(Tabla1[[#This Row],[Fecha]])-INT(Tabla1[[#This Row],[Fecha]])</f>
        <v>0.43299999999726424</v>
      </c>
      <c r="F19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9.9</v>
      </c>
    </row>
    <row r="1946" spans="1:6" x14ac:dyDescent="0.25">
      <c r="A1946">
        <v>1385</v>
      </c>
      <c r="B1946">
        <v>2</v>
      </c>
      <c r="C1946" t="s">
        <v>7</v>
      </c>
      <c r="D1946" s="30">
        <f t="shared" ca="1" si="30"/>
        <v>42738.546999999999</v>
      </c>
      <c r="E1946" s="28">
        <f ca="1">VALUE(Tabla1[[#This Row],[Fecha]])-INT(Tabla1[[#This Row],[Fecha]])</f>
        <v>0.54699999999866122</v>
      </c>
      <c r="F19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33.1</v>
      </c>
    </row>
    <row r="1947" spans="1:6" x14ac:dyDescent="0.25">
      <c r="A1947">
        <v>1739</v>
      </c>
      <c r="B1947">
        <v>3</v>
      </c>
      <c r="C1947" t="s">
        <v>8</v>
      </c>
      <c r="D1947" s="30">
        <f t="shared" ca="1" si="30"/>
        <v>42742.487000000001</v>
      </c>
      <c r="E1947" s="28">
        <f ca="1">VALUE(Tabla1[[#This Row],[Fecha]])-INT(Tabla1[[#This Row],[Fecha]])</f>
        <v>0.48700000000098953</v>
      </c>
      <c r="F19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6.7</v>
      </c>
    </row>
    <row r="1948" spans="1:6" x14ac:dyDescent="0.25">
      <c r="A1948">
        <v>7418</v>
      </c>
      <c r="B1948">
        <v>10</v>
      </c>
      <c r="C1948" t="s">
        <v>15</v>
      </c>
      <c r="D1948" s="30">
        <f t="shared" ca="1" si="30"/>
        <v>42743.434000000001</v>
      </c>
      <c r="E1948" s="28">
        <f ca="1">VALUE(Tabla1[[#This Row],[Fecha]])-INT(Tabla1[[#This Row],[Fecha]])</f>
        <v>0.43400000000110595</v>
      </c>
      <c r="F19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1.7</v>
      </c>
    </row>
    <row r="1949" spans="1:6" x14ac:dyDescent="0.25">
      <c r="A1949">
        <v>8020</v>
      </c>
      <c r="B1949">
        <v>11</v>
      </c>
      <c r="C1949" t="s">
        <v>16</v>
      </c>
      <c r="D1949" s="30">
        <f t="shared" ca="1" si="30"/>
        <v>42740.783000000003</v>
      </c>
      <c r="E1949" s="28">
        <f ca="1">VALUE(Tabla1[[#This Row],[Fecha]])-INT(Tabla1[[#This Row],[Fecha]])</f>
        <v>0.78300000000308501</v>
      </c>
      <c r="F19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1950" spans="1:6" x14ac:dyDescent="0.25">
      <c r="A1950">
        <v>16043</v>
      </c>
      <c r="B1950">
        <v>21</v>
      </c>
      <c r="C1950" t="s">
        <v>26</v>
      </c>
      <c r="D1950" s="30">
        <f t="shared" ca="1" si="30"/>
        <v>42738.536</v>
      </c>
      <c r="E1950" s="28">
        <f ca="1">VALUE(Tabla1[[#This Row],[Fecha]])-INT(Tabla1[[#This Row],[Fecha]])</f>
        <v>0.53600000000005821</v>
      </c>
      <c r="F19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6.1</v>
      </c>
    </row>
    <row r="1951" spans="1:6" x14ac:dyDescent="0.25">
      <c r="A1951">
        <v>7258</v>
      </c>
      <c r="B1951">
        <v>10</v>
      </c>
      <c r="C1951" t="s">
        <v>15</v>
      </c>
      <c r="D1951" s="30">
        <f t="shared" ca="1" si="30"/>
        <v>42741.555999999997</v>
      </c>
      <c r="E1951" s="28">
        <f ca="1">VALUE(Tabla1[[#This Row],[Fecha]])-INT(Tabla1[[#This Row],[Fecha]])</f>
        <v>0.55599999999685679</v>
      </c>
      <c r="F19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24.8</v>
      </c>
    </row>
    <row r="1952" spans="1:6" x14ac:dyDescent="0.25">
      <c r="A1952">
        <v>2522</v>
      </c>
      <c r="B1952">
        <v>4</v>
      </c>
      <c r="C1952" t="s">
        <v>9</v>
      </c>
      <c r="D1952" s="30">
        <f t="shared" ca="1" si="30"/>
        <v>42740.631999999998</v>
      </c>
      <c r="E1952" s="28">
        <f ca="1">VALUE(Tabla1[[#This Row],[Fecha]])-INT(Tabla1[[#This Row],[Fecha]])</f>
        <v>0.63199999999778811</v>
      </c>
      <c r="F19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25.1</v>
      </c>
    </row>
    <row r="1953" spans="1:6" x14ac:dyDescent="0.25">
      <c r="A1953">
        <v>2464</v>
      </c>
      <c r="B1953">
        <v>4</v>
      </c>
      <c r="C1953" t="s">
        <v>9</v>
      </c>
      <c r="D1953" s="30">
        <f t="shared" ca="1" si="30"/>
        <v>42742.733</v>
      </c>
      <c r="E1953" s="28">
        <f ca="1">VALUE(Tabla1[[#This Row],[Fecha]])-INT(Tabla1[[#This Row],[Fecha]])</f>
        <v>0.73300000000017462</v>
      </c>
      <c r="F19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1954" spans="1:6" x14ac:dyDescent="0.25">
      <c r="A1954">
        <v>1966</v>
      </c>
      <c r="B1954">
        <v>3</v>
      </c>
      <c r="C1954" t="s">
        <v>8</v>
      </c>
      <c r="D1954" s="30">
        <f t="shared" ca="1" si="30"/>
        <v>42740.618999999999</v>
      </c>
      <c r="E1954" s="28">
        <f ca="1">VALUE(Tabla1[[#This Row],[Fecha]])-INT(Tabla1[[#This Row],[Fecha]])</f>
        <v>0.61899999999877764</v>
      </c>
      <c r="F19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38.9</v>
      </c>
    </row>
    <row r="1955" spans="1:6" x14ac:dyDescent="0.25">
      <c r="A1955">
        <v>1317</v>
      </c>
      <c r="B1955">
        <v>2</v>
      </c>
      <c r="C1955" t="s">
        <v>7</v>
      </c>
      <c r="D1955" s="30">
        <f t="shared" ca="1" si="30"/>
        <v>42741.442999999999</v>
      </c>
      <c r="E1955" s="28">
        <f ca="1">VALUE(Tabla1[[#This Row],[Fecha]])-INT(Tabla1[[#This Row],[Fecha]])</f>
        <v>0.44299999999930151</v>
      </c>
      <c r="F19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7.5</v>
      </c>
    </row>
    <row r="1956" spans="1:6" x14ac:dyDescent="0.25">
      <c r="A1956">
        <v>12042</v>
      </c>
      <c r="B1956">
        <v>16</v>
      </c>
      <c r="C1956" t="s">
        <v>21</v>
      </c>
      <c r="D1956" s="30">
        <f t="shared" ca="1" si="30"/>
        <v>42741.739000000001</v>
      </c>
      <c r="E1956" s="28">
        <f ca="1">VALUE(Tabla1[[#This Row],[Fecha]])-INT(Tabla1[[#This Row],[Fecha]])</f>
        <v>0.73900000000139698</v>
      </c>
      <c r="F19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1957" spans="1:6" x14ac:dyDescent="0.25">
      <c r="A1957">
        <v>8038</v>
      </c>
      <c r="B1957">
        <v>11</v>
      </c>
      <c r="C1957" t="s">
        <v>16</v>
      </c>
      <c r="D1957" s="30">
        <f t="shared" ca="1" si="30"/>
        <v>42737.686000000002</v>
      </c>
      <c r="E1957" s="28">
        <f ca="1">VALUE(Tabla1[[#This Row],[Fecha]])-INT(Tabla1[[#This Row],[Fecha]])</f>
        <v>0.6860000000015134</v>
      </c>
      <c r="F19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1958" spans="1:6" x14ac:dyDescent="0.25">
      <c r="A1958">
        <v>8022</v>
      </c>
      <c r="B1958">
        <v>11</v>
      </c>
      <c r="C1958" t="s">
        <v>16</v>
      </c>
      <c r="D1958" s="30">
        <f t="shared" ca="1" si="30"/>
        <v>42743.678999999996</v>
      </c>
      <c r="E1958" s="28">
        <f ca="1">VALUE(Tabla1[[#This Row],[Fecha]])-INT(Tabla1[[#This Row],[Fecha]])</f>
        <v>0.67899999999644933</v>
      </c>
      <c r="F19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1959" spans="1:6" x14ac:dyDescent="0.25">
      <c r="A1959">
        <v>857</v>
      </c>
      <c r="B1959">
        <v>2</v>
      </c>
      <c r="C1959" t="s">
        <v>7</v>
      </c>
      <c r="D1959" s="30">
        <f t="shared" ca="1" si="30"/>
        <v>42738.504999999997</v>
      </c>
      <c r="E1959" s="28">
        <f ca="1">VALUE(Tabla1[[#This Row],[Fecha]])-INT(Tabla1[[#This Row],[Fecha]])</f>
        <v>0.50499999999738066</v>
      </c>
      <c r="F19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6.9</v>
      </c>
    </row>
    <row r="1960" spans="1:6" x14ac:dyDescent="0.25">
      <c r="A1960">
        <v>1132</v>
      </c>
      <c r="B1960">
        <v>2</v>
      </c>
      <c r="C1960" t="s">
        <v>7</v>
      </c>
      <c r="D1960" s="30">
        <f t="shared" ca="1" si="30"/>
        <v>42743.794000000002</v>
      </c>
      <c r="E1960" s="28">
        <f ca="1">VALUE(Tabla1[[#This Row],[Fecha]])-INT(Tabla1[[#This Row],[Fecha]])</f>
        <v>0.79400000000168802</v>
      </c>
      <c r="F19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1961" spans="1:6" x14ac:dyDescent="0.25">
      <c r="A1961">
        <v>1703</v>
      </c>
      <c r="B1961">
        <v>3</v>
      </c>
      <c r="C1961" t="s">
        <v>8</v>
      </c>
      <c r="D1961" s="30">
        <f t="shared" ca="1" si="30"/>
        <v>42738.542999999998</v>
      </c>
      <c r="E1961" s="28">
        <f ca="1">VALUE(Tabla1[[#This Row],[Fecha]])-INT(Tabla1[[#This Row],[Fecha]])</f>
        <v>0.54299999999784632</v>
      </c>
      <c r="F19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24.6</v>
      </c>
    </row>
    <row r="1962" spans="1:6" x14ac:dyDescent="0.25">
      <c r="A1962">
        <v>6402</v>
      </c>
      <c r="B1962">
        <v>9</v>
      </c>
      <c r="C1962" t="s">
        <v>14</v>
      </c>
      <c r="D1962" s="30">
        <f t="shared" ca="1" si="30"/>
        <v>42737.72</v>
      </c>
      <c r="E1962" s="28">
        <f ca="1">VALUE(Tabla1[[#This Row],[Fecha]])-INT(Tabla1[[#This Row],[Fecha]])</f>
        <v>0.72000000000116415</v>
      </c>
      <c r="F19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1963" spans="1:6" x14ac:dyDescent="0.25">
      <c r="A1963">
        <v>18428</v>
      </c>
      <c r="B1963">
        <v>24</v>
      </c>
      <c r="C1963" t="s">
        <v>29</v>
      </c>
      <c r="D1963" s="30">
        <f t="shared" ca="1" si="30"/>
        <v>42742.671000000002</v>
      </c>
      <c r="E1963" s="28">
        <f ca="1">VALUE(Tabla1[[#This Row],[Fecha]])-INT(Tabla1[[#This Row],[Fecha]])</f>
        <v>0.67100000000209548</v>
      </c>
      <c r="F19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1964" spans="1:6" x14ac:dyDescent="0.25">
      <c r="A1964">
        <v>1380</v>
      </c>
      <c r="B1964">
        <v>2</v>
      </c>
      <c r="C1964" t="s">
        <v>7</v>
      </c>
      <c r="D1964" s="30">
        <f t="shared" ca="1" si="30"/>
        <v>42740.561999999998</v>
      </c>
      <c r="E1964" s="28">
        <f ca="1">VALUE(Tabla1[[#This Row],[Fecha]])-INT(Tabla1[[#This Row],[Fecha]])</f>
        <v>0.56199999999807915</v>
      </c>
      <c r="F19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42.2</v>
      </c>
    </row>
    <row r="1965" spans="1:6" x14ac:dyDescent="0.25">
      <c r="A1965">
        <v>3204</v>
      </c>
      <c r="B1965">
        <v>5</v>
      </c>
      <c r="C1965" t="s">
        <v>10</v>
      </c>
      <c r="D1965" s="30">
        <f t="shared" ca="1" si="30"/>
        <v>42743.466999999997</v>
      </c>
      <c r="E1965" s="28">
        <f ca="1">VALUE(Tabla1[[#This Row],[Fecha]])-INT(Tabla1[[#This Row],[Fecha]])</f>
        <v>0.46699999999691499</v>
      </c>
      <c r="F19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1.7</v>
      </c>
    </row>
    <row r="1966" spans="1:6" x14ac:dyDescent="0.25">
      <c r="A1966">
        <v>1233</v>
      </c>
      <c r="B1966">
        <v>2</v>
      </c>
      <c r="C1966" t="s">
        <v>7</v>
      </c>
      <c r="D1966" s="30">
        <f t="shared" ca="1" si="30"/>
        <v>42742.593999999997</v>
      </c>
      <c r="E1966" s="28">
        <f ca="1">VALUE(Tabla1[[#This Row],[Fecha]])-INT(Tabla1[[#This Row],[Fecha]])</f>
        <v>0.59399999999732245</v>
      </c>
      <c r="F19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47.5</v>
      </c>
    </row>
    <row r="1967" spans="1:6" x14ac:dyDescent="0.25">
      <c r="A1967">
        <v>10403</v>
      </c>
      <c r="B1967">
        <v>14</v>
      </c>
      <c r="C1967" t="s">
        <v>19</v>
      </c>
      <c r="D1967" s="30">
        <f t="shared" ca="1" si="30"/>
        <v>42737.447999999997</v>
      </c>
      <c r="E1967" s="28">
        <f ca="1">VALUE(Tabla1[[#This Row],[Fecha]])-INT(Tabla1[[#This Row],[Fecha]])</f>
        <v>0.44799999999668216</v>
      </c>
      <c r="F19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7.4</v>
      </c>
    </row>
    <row r="1968" spans="1:6" x14ac:dyDescent="0.25">
      <c r="A1968">
        <v>12836</v>
      </c>
      <c r="B1968">
        <v>17</v>
      </c>
      <c r="C1968" t="s">
        <v>22</v>
      </c>
      <c r="D1968" s="30">
        <f t="shared" ca="1" si="30"/>
        <v>42737.563000000002</v>
      </c>
      <c r="E1968" s="28">
        <f ca="1">VALUE(Tabla1[[#This Row],[Fecha]])-INT(Tabla1[[#This Row],[Fecha]])</f>
        <v>0.56300000000192085</v>
      </c>
      <c r="F19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</v>
      </c>
    </row>
    <row r="1969" spans="1:6" x14ac:dyDescent="0.25">
      <c r="A1969">
        <v>16013</v>
      </c>
      <c r="B1969">
        <v>21</v>
      </c>
      <c r="C1969" t="s">
        <v>26</v>
      </c>
      <c r="D1969" s="30">
        <f t="shared" ca="1" si="30"/>
        <v>42741.387999999999</v>
      </c>
      <c r="E1969" s="28">
        <f ca="1">VALUE(Tabla1[[#This Row],[Fecha]])-INT(Tabla1[[#This Row],[Fecha]])</f>
        <v>0.38799999999901047</v>
      </c>
      <c r="F19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3.4</v>
      </c>
    </row>
    <row r="1970" spans="1:6" x14ac:dyDescent="0.25">
      <c r="A1970">
        <v>7405</v>
      </c>
      <c r="B1970">
        <v>10</v>
      </c>
      <c r="C1970" t="s">
        <v>15</v>
      </c>
      <c r="D1970" s="30">
        <f t="shared" ca="1" si="30"/>
        <v>42737.699000000001</v>
      </c>
      <c r="E1970" s="28">
        <f ca="1">VALUE(Tabla1[[#This Row],[Fecha]])-INT(Tabla1[[#This Row],[Fecha]])</f>
        <v>0.69900000000052387</v>
      </c>
      <c r="F19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1971" spans="1:6" x14ac:dyDescent="0.25">
      <c r="A1971">
        <v>7437</v>
      </c>
      <c r="B1971">
        <v>10</v>
      </c>
      <c r="C1971" t="s">
        <v>15</v>
      </c>
      <c r="D1971" s="30">
        <f t="shared" ca="1" si="30"/>
        <v>42740.718999999997</v>
      </c>
      <c r="E1971" s="28">
        <f ca="1">VALUE(Tabla1[[#This Row],[Fecha]])-INT(Tabla1[[#This Row],[Fecha]])</f>
        <v>0.71899999999732245</v>
      </c>
      <c r="F19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1972" spans="1:6" x14ac:dyDescent="0.25">
      <c r="A1972">
        <v>8821</v>
      </c>
      <c r="B1972">
        <v>12</v>
      </c>
      <c r="C1972" t="s">
        <v>17</v>
      </c>
      <c r="D1972" s="30">
        <f t="shared" ca="1" si="30"/>
        <v>42737.714999999997</v>
      </c>
      <c r="E1972" s="28">
        <f ca="1">VALUE(Tabla1[[#This Row],[Fecha]])-INT(Tabla1[[#This Row],[Fecha]])</f>
        <v>0.71499999999650754</v>
      </c>
      <c r="F19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1973" spans="1:6" x14ac:dyDescent="0.25">
      <c r="A1973">
        <v>2095</v>
      </c>
      <c r="B1973">
        <v>3</v>
      </c>
      <c r="C1973" t="s">
        <v>8</v>
      </c>
      <c r="D1973" s="30">
        <f t="shared" ca="1" si="30"/>
        <v>42739.44</v>
      </c>
      <c r="E1973" s="28">
        <f ca="1">VALUE(Tabla1[[#This Row],[Fecha]])-INT(Tabla1[[#This Row],[Fecha]])</f>
        <v>0.44000000000232831</v>
      </c>
      <c r="F19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3.5</v>
      </c>
    </row>
    <row r="1974" spans="1:6" x14ac:dyDescent="0.25">
      <c r="A1974">
        <v>5075</v>
      </c>
      <c r="B1974">
        <v>7</v>
      </c>
      <c r="C1974" t="s">
        <v>12</v>
      </c>
      <c r="D1974" s="30">
        <f t="shared" ca="1" si="30"/>
        <v>42741.733999999997</v>
      </c>
      <c r="E1974" s="28">
        <f ca="1">VALUE(Tabla1[[#This Row],[Fecha]])-INT(Tabla1[[#This Row],[Fecha]])</f>
        <v>0.73399999999674037</v>
      </c>
      <c r="F19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1975" spans="1:6" x14ac:dyDescent="0.25">
      <c r="A1975">
        <v>1063</v>
      </c>
      <c r="B1975">
        <v>2</v>
      </c>
      <c r="C1975" t="s">
        <v>7</v>
      </c>
      <c r="D1975" s="30">
        <f t="shared" ca="1" si="30"/>
        <v>42740.370999999999</v>
      </c>
      <c r="E1975" s="28">
        <f ca="1">VALUE(Tabla1[[#This Row],[Fecha]])-INT(Tabla1[[#This Row],[Fecha]])</f>
        <v>0.37099999999918509</v>
      </c>
      <c r="F19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3.4</v>
      </c>
    </row>
    <row r="1976" spans="1:6" x14ac:dyDescent="0.25">
      <c r="A1976">
        <v>1250</v>
      </c>
      <c r="B1976">
        <v>2</v>
      </c>
      <c r="C1976" t="s">
        <v>7</v>
      </c>
      <c r="D1976" s="30">
        <f t="shared" ca="1" si="30"/>
        <v>42743.671999999999</v>
      </c>
      <c r="E1976" s="28">
        <f ca="1">VALUE(Tabla1[[#This Row],[Fecha]])-INT(Tabla1[[#This Row],[Fecha]])</f>
        <v>0.67199999999866122</v>
      </c>
      <c r="F19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1977" spans="1:6" x14ac:dyDescent="0.25">
      <c r="A1977">
        <v>8021</v>
      </c>
      <c r="B1977">
        <v>11</v>
      </c>
      <c r="C1977" t="s">
        <v>16</v>
      </c>
      <c r="D1977" s="30">
        <f t="shared" ca="1" si="30"/>
        <v>42740.540999999997</v>
      </c>
      <c r="E1977" s="28">
        <f ca="1">VALUE(Tabla1[[#This Row],[Fecha]])-INT(Tabla1[[#This Row],[Fecha]])</f>
        <v>0.54099999999743886</v>
      </c>
      <c r="F19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3.4</v>
      </c>
    </row>
    <row r="1978" spans="1:6" x14ac:dyDescent="0.25">
      <c r="A1978">
        <v>1933</v>
      </c>
      <c r="B1978">
        <v>3</v>
      </c>
      <c r="C1978" t="s">
        <v>8</v>
      </c>
      <c r="D1978" s="30">
        <f t="shared" ca="1" si="30"/>
        <v>42743.595999999998</v>
      </c>
      <c r="E1978" s="28">
        <f ca="1">VALUE(Tabla1[[#This Row],[Fecha]])-INT(Tabla1[[#This Row],[Fecha]])</f>
        <v>0.5959999999977299</v>
      </c>
      <c r="F19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32.9</v>
      </c>
    </row>
    <row r="1979" spans="1:6" x14ac:dyDescent="0.25">
      <c r="A1979">
        <v>7307</v>
      </c>
      <c r="B1979">
        <v>10</v>
      </c>
      <c r="C1979" t="s">
        <v>15</v>
      </c>
      <c r="D1979" s="30">
        <f t="shared" ca="1" si="30"/>
        <v>42741.724999999999</v>
      </c>
      <c r="E1979" s="28">
        <f ca="1">VALUE(Tabla1[[#This Row],[Fecha]])-INT(Tabla1[[#This Row],[Fecha]])</f>
        <v>0.72499999999854481</v>
      </c>
      <c r="F19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1980" spans="1:6" x14ac:dyDescent="0.25">
      <c r="A1980">
        <v>1309</v>
      </c>
      <c r="B1980">
        <v>2</v>
      </c>
      <c r="C1980" t="s">
        <v>7</v>
      </c>
      <c r="D1980" s="30">
        <f t="shared" ca="1" si="30"/>
        <v>42739.462</v>
      </c>
      <c r="E1980" s="28">
        <f ca="1">VALUE(Tabla1[[#This Row],[Fecha]])-INT(Tabla1[[#This Row],[Fecha]])</f>
        <v>0.46199999999953434</v>
      </c>
      <c r="F19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8.9</v>
      </c>
    </row>
    <row r="1981" spans="1:6" x14ac:dyDescent="0.25">
      <c r="A1981">
        <v>1148</v>
      </c>
      <c r="B1981">
        <v>2</v>
      </c>
      <c r="C1981" t="s">
        <v>7</v>
      </c>
      <c r="D1981" s="30">
        <f t="shared" ca="1" si="30"/>
        <v>42741.663999999997</v>
      </c>
      <c r="E1981" s="28">
        <f ca="1">VALUE(Tabla1[[#This Row],[Fecha]])-INT(Tabla1[[#This Row],[Fecha]])</f>
        <v>0.66399999999703141</v>
      </c>
      <c r="F19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35</v>
      </c>
    </row>
    <row r="1982" spans="1:6" x14ac:dyDescent="0.25">
      <c r="A1982">
        <v>2606</v>
      </c>
      <c r="B1982">
        <v>4</v>
      </c>
      <c r="C1982" t="s">
        <v>9</v>
      </c>
      <c r="D1982" s="30">
        <f t="shared" ca="1" si="30"/>
        <v>42741.771999999997</v>
      </c>
      <c r="E1982" s="28">
        <f ca="1">VALUE(Tabla1[[#This Row],[Fecha]])-INT(Tabla1[[#This Row],[Fecha]])</f>
        <v>0.77199999999720603</v>
      </c>
      <c r="F19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</v>
      </c>
    </row>
    <row r="1983" spans="1:6" x14ac:dyDescent="0.25">
      <c r="A1983">
        <v>8090</v>
      </c>
      <c r="B1983">
        <v>11</v>
      </c>
      <c r="C1983" t="s">
        <v>16</v>
      </c>
      <c r="D1983" s="30">
        <f t="shared" ca="1" si="30"/>
        <v>42737.527999999998</v>
      </c>
      <c r="E1983" s="28">
        <f ca="1">VALUE(Tabla1[[#This Row],[Fecha]])-INT(Tabla1[[#This Row],[Fecha]])</f>
        <v>0.52799999999842839</v>
      </c>
      <c r="F19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7.2</v>
      </c>
    </row>
    <row r="1984" spans="1:6" x14ac:dyDescent="0.25">
      <c r="A1984">
        <v>2260</v>
      </c>
      <c r="B1984">
        <v>3</v>
      </c>
      <c r="C1984" t="s">
        <v>8</v>
      </c>
      <c r="D1984" s="30">
        <f t="shared" ca="1" si="30"/>
        <v>42742.752999999997</v>
      </c>
      <c r="E1984" s="28">
        <f ca="1">VALUE(Tabla1[[#This Row],[Fecha]])-INT(Tabla1[[#This Row],[Fecha]])</f>
        <v>0.7529999999969732</v>
      </c>
      <c r="F19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1985" spans="1:6" x14ac:dyDescent="0.25">
      <c r="A1985">
        <v>4844</v>
      </c>
      <c r="B1985">
        <v>7</v>
      </c>
      <c r="C1985" t="s">
        <v>12</v>
      </c>
      <c r="D1985" s="30">
        <f t="shared" ca="1" si="30"/>
        <v>42741.468999999997</v>
      </c>
      <c r="E1985" s="28">
        <f ca="1">VALUE(Tabla1[[#This Row],[Fecha]])-INT(Tabla1[[#This Row],[Fecha]])</f>
        <v>0.46899999999732245</v>
      </c>
      <c r="F19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1.7</v>
      </c>
    </row>
    <row r="1986" spans="1:6" x14ac:dyDescent="0.25">
      <c r="A1986">
        <v>7412</v>
      </c>
      <c r="B1986">
        <v>10</v>
      </c>
      <c r="C1986" t="s">
        <v>15</v>
      </c>
      <c r="D1986" s="30">
        <f t="shared" ca="1" si="30"/>
        <v>42739.656999999999</v>
      </c>
      <c r="E1986" s="28">
        <f ca="1">VALUE(Tabla1[[#This Row],[Fecha]])-INT(Tabla1[[#This Row],[Fecha]])</f>
        <v>0.6569999999992433</v>
      </c>
      <c r="F19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4.8</v>
      </c>
    </row>
    <row r="1987" spans="1:6" x14ac:dyDescent="0.25">
      <c r="A1987">
        <v>1354</v>
      </c>
      <c r="B1987">
        <v>2</v>
      </c>
      <c r="C1987" t="s">
        <v>7</v>
      </c>
      <c r="D1987" s="30">
        <f t="shared" ca="1" si="30"/>
        <v>42741.432000000001</v>
      </c>
      <c r="E1987" s="28">
        <f ca="1">VALUE(Tabla1[[#This Row],[Fecha]])-INT(Tabla1[[#This Row],[Fecha]])</f>
        <v>0.43200000000069849</v>
      </c>
      <c r="F19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8.3000000000000007</v>
      </c>
    </row>
    <row r="1988" spans="1:6" x14ac:dyDescent="0.25">
      <c r="A1988">
        <v>12826</v>
      </c>
      <c r="B1988">
        <v>17</v>
      </c>
      <c r="C1988" t="s">
        <v>22</v>
      </c>
      <c r="D1988" s="30">
        <f t="shared" ref="D1988:D2051" ca="1" si="31">RANDBETWEEN($K$5,$L$5)+(RANDBETWEEN($K$8*1000,$L$8*1000)/1000)</f>
        <v>42737.786999999997</v>
      </c>
      <c r="E1988" s="28">
        <f ca="1">VALUE(Tabla1[[#This Row],[Fecha]])-INT(Tabla1[[#This Row],[Fecha]])</f>
        <v>0.78699999999662396</v>
      </c>
      <c r="F19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1989" spans="1:6" x14ac:dyDescent="0.25">
      <c r="A1989">
        <v>18408</v>
      </c>
      <c r="B1989">
        <v>24</v>
      </c>
      <c r="C1989" t="s">
        <v>29</v>
      </c>
      <c r="D1989" s="30">
        <f t="shared" ca="1" si="31"/>
        <v>42739.478999999999</v>
      </c>
      <c r="E1989" s="28">
        <f ca="1">VALUE(Tabla1[[#This Row],[Fecha]])-INT(Tabla1[[#This Row],[Fecha]])</f>
        <v>0.47899999999935972</v>
      </c>
      <c r="F19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5.3</v>
      </c>
    </row>
    <row r="1990" spans="1:6" x14ac:dyDescent="0.25">
      <c r="A1990">
        <v>2509</v>
      </c>
      <c r="B1990">
        <v>4</v>
      </c>
      <c r="C1990" t="s">
        <v>9</v>
      </c>
      <c r="D1990" s="30">
        <f t="shared" ca="1" si="31"/>
        <v>42741.466999999997</v>
      </c>
      <c r="E1990" s="28">
        <f ca="1">VALUE(Tabla1[[#This Row],[Fecha]])-INT(Tabla1[[#This Row],[Fecha]])</f>
        <v>0.46699999999691499</v>
      </c>
      <c r="F19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1991" spans="1:6" x14ac:dyDescent="0.25">
      <c r="A1991">
        <v>5007</v>
      </c>
      <c r="B1991">
        <v>7</v>
      </c>
      <c r="C1991" t="s">
        <v>12</v>
      </c>
      <c r="D1991" s="30">
        <f t="shared" ca="1" si="31"/>
        <v>42738.792999999998</v>
      </c>
      <c r="E1991" s="28">
        <f ca="1">VALUE(Tabla1[[#This Row],[Fecha]])-INT(Tabla1[[#This Row],[Fecha]])</f>
        <v>0.79299999999784632</v>
      </c>
      <c r="F19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1992" spans="1:6" x14ac:dyDescent="0.25">
      <c r="A1992">
        <v>8109</v>
      </c>
      <c r="B1992">
        <v>11</v>
      </c>
      <c r="C1992" t="s">
        <v>16</v>
      </c>
      <c r="D1992" s="30">
        <f t="shared" ca="1" si="31"/>
        <v>42743.74</v>
      </c>
      <c r="E1992" s="28">
        <f ca="1">VALUE(Tabla1[[#This Row],[Fecha]])-INT(Tabla1[[#This Row],[Fecha]])</f>
        <v>0.73999999999796273</v>
      </c>
      <c r="F19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1993" spans="1:6" x14ac:dyDescent="0.25">
      <c r="A1993">
        <v>4012</v>
      </c>
      <c r="B1993">
        <v>6</v>
      </c>
      <c r="C1993" t="s">
        <v>11</v>
      </c>
      <c r="D1993" s="30">
        <f t="shared" ca="1" si="31"/>
        <v>42741.542999999998</v>
      </c>
      <c r="E1993" s="28">
        <f ca="1">VALUE(Tabla1[[#This Row],[Fecha]])-INT(Tabla1[[#This Row],[Fecha]])</f>
        <v>0.54299999999784632</v>
      </c>
      <c r="F19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28.4</v>
      </c>
    </row>
    <row r="1994" spans="1:6" x14ac:dyDescent="0.25">
      <c r="A1994">
        <v>1115</v>
      </c>
      <c r="B1994">
        <v>2</v>
      </c>
      <c r="C1994" t="s">
        <v>7</v>
      </c>
      <c r="D1994" s="30">
        <f t="shared" ca="1" si="31"/>
        <v>42741.771999999997</v>
      </c>
      <c r="E1994" s="28">
        <f ca="1">VALUE(Tabla1[[#This Row],[Fecha]])-INT(Tabla1[[#This Row],[Fecha]])</f>
        <v>0.77199999999720603</v>
      </c>
      <c r="F19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1995" spans="1:6" x14ac:dyDescent="0.25">
      <c r="A1995">
        <v>4024</v>
      </c>
      <c r="B1995">
        <v>6</v>
      </c>
      <c r="C1995" t="s">
        <v>11</v>
      </c>
      <c r="D1995" s="30">
        <f t="shared" ca="1" si="31"/>
        <v>42738.737999999998</v>
      </c>
      <c r="E1995" s="28">
        <f ca="1">VALUE(Tabla1[[#This Row],[Fecha]])-INT(Tabla1[[#This Row],[Fecha]])</f>
        <v>0.73799999999755528</v>
      </c>
      <c r="F19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1996" spans="1:6" x14ac:dyDescent="0.25">
      <c r="A1996">
        <v>1013</v>
      </c>
      <c r="B1996">
        <v>2</v>
      </c>
      <c r="C1996" t="s">
        <v>7</v>
      </c>
      <c r="D1996" s="30">
        <f t="shared" ca="1" si="31"/>
        <v>42738.3</v>
      </c>
      <c r="E1996" s="28">
        <f ca="1">VALUE(Tabla1[[#This Row],[Fecha]])-INT(Tabla1[[#This Row],[Fecha]])</f>
        <v>0.30000000000291038</v>
      </c>
      <c r="F19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11.1</v>
      </c>
    </row>
    <row r="1997" spans="1:6" x14ac:dyDescent="0.25">
      <c r="A1997">
        <v>974</v>
      </c>
      <c r="B1997">
        <v>2</v>
      </c>
      <c r="C1997" t="s">
        <v>7</v>
      </c>
      <c r="D1997" s="30">
        <f t="shared" ca="1" si="31"/>
        <v>42740.548999999999</v>
      </c>
      <c r="E1997" s="28">
        <f ca="1">VALUE(Tabla1[[#This Row],[Fecha]])-INT(Tabla1[[#This Row],[Fecha]])</f>
        <v>0.54899999999906868</v>
      </c>
      <c r="F19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47</v>
      </c>
    </row>
    <row r="1998" spans="1:6" x14ac:dyDescent="0.25">
      <c r="A1998">
        <v>1649</v>
      </c>
      <c r="B1998">
        <v>3</v>
      </c>
      <c r="C1998" t="s">
        <v>8</v>
      </c>
      <c r="D1998" s="30">
        <f t="shared" ca="1" si="31"/>
        <v>42743.684999999998</v>
      </c>
      <c r="E1998" s="28">
        <f ca="1">VALUE(Tabla1[[#This Row],[Fecha]])-INT(Tabla1[[#This Row],[Fecha]])</f>
        <v>0.68499999999767169</v>
      </c>
      <c r="F19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1999" spans="1:6" x14ac:dyDescent="0.25">
      <c r="A1999">
        <v>7385</v>
      </c>
      <c r="B1999">
        <v>10</v>
      </c>
      <c r="C1999" t="s">
        <v>15</v>
      </c>
      <c r="D1999" s="30">
        <f t="shared" ca="1" si="31"/>
        <v>42743.663999999997</v>
      </c>
      <c r="E1999" s="28">
        <f ca="1">VALUE(Tabla1[[#This Row],[Fecha]])-INT(Tabla1[[#This Row],[Fecha]])</f>
        <v>0.66399999999703141</v>
      </c>
      <c r="F19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44.3</v>
      </c>
    </row>
    <row r="2000" spans="1:6" x14ac:dyDescent="0.25">
      <c r="A2000">
        <v>1852</v>
      </c>
      <c r="B2000">
        <v>3</v>
      </c>
      <c r="C2000" t="s">
        <v>8</v>
      </c>
      <c r="D2000" s="30">
        <f t="shared" ca="1" si="31"/>
        <v>42742.582000000002</v>
      </c>
      <c r="E2000" s="28">
        <f ca="1">VALUE(Tabla1[[#This Row],[Fecha]])-INT(Tabla1[[#This Row],[Fecha]])</f>
        <v>0.58200000000215368</v>
      </c>
      <c r="F20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46.6</v>
      </c>
    </row>
    <row r="2001" spans="1:6" x14ac:dyDescent="0.25">
      <c r="A2001">
        <v>7353</v>
      </c>
      <c r="B2001">
        <v>10</v>
      </c>
      <c r="C2001" t="s">
        <v>15</v>
      </c>
      <c r="D2001" s="30">
        <f t="shared" ca="1" si="31"/>
        <v>42740.794999999998</v>
      </c>
      <c r="E2001" s="28">
        <f ca="1">VALUE(Tabla1[[#This Row],[Fecha]])-INT(Tabla1[[#This Row],[Fecha]])</f>
        <v>0.79499999999825377</v>
      </c>
      <c r="F20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2002" spans="1:6" x14ac:dyDescent="0.25">
      <c r="A2002">
        <v>16809</v>
      </c>
      <c r="B2002">
        <v>22</v>
      </c>
      <c r="C2002" t="s">
        <v>27</v>
      </c>
      <c r="D2002" s="30">
        <f t="shared" ca="1" si="31"/>
        <v>42737.472000000002</v>
      </c>
      <c r="E2002" s="28">
        <f ca="1">VALUE(Tabla1[[#This Row],[Fecha]])-INT(Tabla1[[#This Row],[Fecha]])</f>
        <v>0.47200000000157161</v>
      </c>
      <c r="F20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2003" spans="1:6" x14ac:dyDescent="0.25">
      <c r="A2003">
        <v>1684</v>
      </c>
      <c r="B2003">
        <v>3</v>
      </c>
      <c r="C2003" t="s">
        <v>8</v>
      </c>
      <c r="D2003" s="30">
        <f t="shared" ca="1" si="31"/>
        <v>42737.466999999997</v>
      </c>
      <c r="E2003" s="28">
        <f ca="1">VALUE(Tabla1[[#This Row],[Fecha]])-INT(Tabla1[[#This Row],[Fecha]])</f>
        <v>0.46699999999691499</v>
      </c>
      <c r="F20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4.8</v>
      </c>
    </row>
    <row r="2004" spans="1:6" x14ac:dyDescent="0.25">
      <c r="A2004">
        <v>2314</v>
      </c>
      <c r="B2004">
        <v>3</v>
      </c>
      <c r="C2004" t="s">
        <v>8</v>
      </c>
      <c r="D2004" s="30">
        <f t="shared" ca="1" si="31"/>
        <v>42743.646999999997</v>
      </c>
      <c r="E2004" s="28">
        <f ca="1">VALUE(Tabla1[[#This Row],[Fecha]])-INT(Tabla1[[#This Row],[Fecha]])</f>
        <v>0.64699999999720603</v>
      </c>
      <c r="F20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15.5</v>
      </c>
    </row>
    <row r="2005" spans="1:6" x14ac:dyDescent="0.25">
      <c r="A2005">
        <v>14425</v>
      </c>
      <c r="B2005">
        <v>19</v>
      </c>
      <c r="C2005" t="s">
        <v>24</v>
      </c>
      <c r="D2005" s="30">
        <f t="shared" ca="1" si="31"/>
        <v>42742.794999999998</v>
      </c>
      <c r="E2005" s="28">
        <f ca="1">VALUE(Tabla1[[#This Row],[Fecha]])-INT(Tabla1[[#This Row],[Fecha]])</f>
        <v>0.79499999999825377</v>
      </c>
      <c r="F20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2006" spans="1:6" x14ac:dyDescent="0.25">
      <c r="A2006">
        <v>1313</v>
      </c>
      <c r="B2006">
        <v>2</v>
      </c>
      <c r="C2006" t="s">
        <v>7</v>
      </c>
      <c r="D2006" s="30">
        <f t="shared" ca="1" si="31"/>
        <v>42743.451000000001</v>
      </c>
      <c r="E2006" s="28">
        <f ca="1">VALUE(Tabla1[[#This Row],[Fecha]])-INT(Tabla1[[#This Row],[Fecha]])</f>
        <v>0.45100000000093132</v>
      </c>
      <c r="F20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8.5</v>
      </c>
    </row>
    <row r="2007" spans="1:6" x14ac:dyDescent="0.25">
      <c r="A2007">
        <v>18416</v>
      </c>
      <c r="B2007">
        <v>24</v>
      </c>
      <c r="C2007" t="s">
        <v>29</v>
      </c>
      <c r="D2007" s="30">
        <f t="shared" ca="1" si="31"/>
        <v>42743.61</v>
      </c>
      <c r="E2007" s="28">
        <f ca="1">VALUE(Tabla1[[#This Row],[Fecha]])-INT(Tabla1[[#This Row],[Fecha]])</f>
        <v>0.61000000000058208</v>
      </c>
      <c r="F20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28.6</v>
      </c>
    </row>
    <row r="2008" spans="1:6" x14ac:dyDescent="0.25">
      <c r="A2008">
        <v>1697</v>
      </c>
      <c r="B2008">
        <v>3</v>
      </c>
      <c r="C2008" t="s">
        <v>8</v>
      </c>
      <c r="D2008" s="30">
        <f t="shared" ca="1" si="31"/>
        <v>42738.389000000003</v>
      </c>
      <c r="E2008" s="28">
        <f ca="1">VALUE(Tabla1[[#This Row],[Fecha]])-INT(Tabla1[[#This Row],[Fecha]])</f>
        <v>0.38900000000285218</v>
      </c>
      <c r="F20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8.4</v>
      </c>
    </row>
    <row r="2009" spans="1:6" x14ac:dyDescent="0.25">
      <c r="A2009">
        <v>7339</v>
      </c>
      <c r="B2009">
        <v>10</v>
      </c>
      <c r="C2009" t="s">
        <v>15</v>
      </c>
      <c r="D2009" s="30">
        <f t="shared" ca="1" si="31"/>
        <v>42740.567000000003</v>
      </c>
      <c r="E2009" s="28">
        <f ca="1">VALUE(Tabla1[[#This Row],[Fecha]])-INT(Tabla1[[#This Row],[Fecha]])</f>
        <v>0.56700000000273576</v>
      </c>
      <c r="F20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38.5</v>
      </c>
    </row>
    <row r="2010" spans="1:6" x14ac:dyDescent="0.25">
      <c r="A2010">
        <v>919</v>
      </c>
      <c r="B2010">
        <v>2</v>
      </c>
      <c r="C2010" t="s">
        <v>7</v>
      </c>
      <c r="D2010" s="30">
        <f t="shared" ca="1" si="31"/>
        <v>42739.499000000003</v>
      </c>
      <c r="E2010" s="28">
        <f ca="1">VALUE(Tabla1[[#This Row],[Fecha]])-INT(Tabla1[[#This Row],[Fecha]])</f>
        <v>0.49900000000343425</v>
      </c>
      <c r="F20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7.5</v>
      </c>
    </row>
    <row r="2011" spans="1:6" x14ac:dyDescent="0.25">
      <c r="A2011">
        <v>5080</v>
      </c>
      <c r="B2011">
        <v>7</v>
      </c>
      <c r="C2011" t="s">
        <v>12</v>
      </c>
      <c r="D2011" s="30">
        <f t="shared" ca="1" si="31"/>
        <v>42739.555999999997</v>
      </c>
      <c r="E2011" s="28">
        <f ca="1">VALUE(Tabla1[[#This Row],[Fecha]])-INT(Tabla1[[#This Row],[Fecha]])</f>
        <v>0.55599999999685679</v>
      </c>
      <c r="F20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22.5</v>
      </c>
    </row>
    <row r="2012" spans="1:6" x14ac:dyDescent="0.25">
      <c r="A2012">
        <v>2655</v>
      </c>
      <c r="B2012">
        <v>4</v>
      </c>
      <c r="C2012" t="s">
        <v>9</v>
      </c>
      <c r="D2012" s="30">
        <f t="shared" ca="1" si="31"/>
        <v>42743.491000000002</v>
      </c>
      <c r="E2012" s="28">
        <f ca="1">VALUE(Tabla1[[#This Row],[Fecha]])-INT(Tabla1[[#This Row],[Fecha]])</f>
        <v>0.49100000000180444</v>
      </c>
      <c r="F20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7.8</v>
      </c>
    </row>
    <row r="2013" spans="1:6" x14ac:dyDescent="0.25">
      <c r="A2013">
        <v>1836</v>
      </c>
      <c r="B2013">
        <v>3</v>
      </c>
      <c r="C2013" t="s">
        <v>8</v>
      </c>
      <c r="D2013" s="30">
        <f t="shared" ca="1" si="31"/>
        <v>42741.802000000003</v>
      </c>
      <c r="E2013" s="28">
        <f ca="1">VALUE(Tabla1[[#This Row],[Fecha]])-INT(Tabla1[[#This Row],[Fecha]])</f>
        <v>0.80200000000331784</v>
      </c>
      <c r="F20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2014" spans="1:6" x14ac:dyDescent="0.25">
      <c r="A2014">
        <v>7267</v>
      </c>
      <c r="B2014">
        <v>10</v>
      </c>
      <c r="C2014" t="s">
        <v>15</v>
      </c>
      <c r="D2014" s="30">
        <f t="shared" ca="1" si="31"/>
        <v>42740.819000000003</v>
      </c>
      <c r="E2014" s="28">
        <f ca="1">VALUE(Tabla1[[#This Row],[Fecha]])-INT(Tabla1[[#This Row],[Fecha]])</f>
        <v>0.81900000000314321</v>
      </c>
      <c r="F20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2015" spans="1:6" x14ac:dyDescent="0.25">
      <c r="A2015">
        <v>1330</v>
      </c>
      <c r="B2015">
        <v>2</v>
      </c>
      <c r="C2015" t="s">
        <v>7</v>
      </c>
      <c r="D2015" s="30">
        <f t="shared" ca="1" si="31"/>
        <v>42741.370999999999</v>
      </c>
      <c r="E2015" s="28">
        <f ca="1">VALUE(Tabla1[[#This Row],[Fecha]])-INT(Tabla1[[#This Row],[Fecha]])</f>
        <v>0.37099999999918509</v>
      </c>
      <c r="F20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8.5</v>
      </c>
    </row>
    <row r="2016" spans="1:6" x14ac:dyDescent="0.25">
      <c r="A2016">
        <v>2648</v>
      </c>
      <c r="B2016">
        <v>4</v>
      </c>
      <c r="C2016" t="s">
        <v>9</v>
      </c>
      <c r="D2016" s="30">
        <f t="shared" ca="1" si="31"/>
        <v>42742.783000000003</v>
      </c>
      <c r="E2016" s="28">
        <f ca="1">VALUE(Tabla1[[#This Row],[Fecha]])-INT(Tabla1[[#This Row],[Fecha]])</f>
        <v>0.78300000000308501</v>
      </c>
      <c r="F20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2017" spans="1:6" x14ac:dyDescent="0.25">
      <c r="A2017">
        <v>2783</v>
      </c>
      <c r="B2017">
        <v>4</v>
      </c>
      <c r="C2017" t="s">
        <v>9</v>
      </c>
      <c r="D2017" s="30">
        <f t="shared" ca="1" si="31"/>
        <v>42741.442999999999</v>
      </c>
      <c r="E2017" s="28">
        <f ca="1">VALUE(Tabla1[[#This Row],[Fecha]])-INT(Tabla1[[#This Row],[Fecha]])</f>
        <v>0.44299999999930151</v>
      </c>
      <c r="F20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2018" spans="1:6" x14ac:dyDescent="0.25">
      <c r="A2018">
        <v>2134</v>
      </c>
      <c r="B2018">
        <v>3</v>
      </c>
      <c r="C2018" t="s">
        <v>8</v>
      </c>
      <c r="D2018" s="30">
        <f t="shared" ca="1" si="31"/>
        <v>42737.809000000001</v>
      </c>
      <c r="E2018" s="28">
        <f ca="1">VALUE(Tabla1[[#This Row],[Fecha]])-INT(Tabla1[[#This Row],[Fecha]])</f>
        <v>0.80900000000110595</v>
      </c>
      <c r="F20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2019" spans="1:6" x14ac:dyDescent="0.25">
      <c r="A2019">
        <v>2318</v>
      </c>
      <c r="B2019">
        <v>3</v>
      </c>
      <c r="C2019" t="s">
        <v>8</v>
      </c>
      <c r="D2019" s="30">
        <f t="shared" ca="1" si="31"/>
        <v>42737.682999999997</v>
      </c>
      <c r="E2019" s="28">
        <f ca="1">VALUE(Tabla1[[#This Row],[Fecha]])-INT(Tabla1[[#This Row],[Fecha]])</f>
        <v>0.68299999999726424</v>
      </c>
      <c r="F20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2020" spans="1:6" x14ac:dyDescent="0.25">
      <c r="A2020">
        <v>4975</v>
      </c>
      <c r="B2020">
        <v>7</v>
      </c>
      <c r="C2020" t="s">
        <v>12</v>
      </c>
      <c r="D2020" s="30">
        <f t="shared" ca="1" si="31"/>
        <v>42738.601999999999</v>
      </c>
      <c r="E2020" s="28">
        <f ca="1">VALUE(Tabla1[[#This Row],[Fecha]])-INT(Tabla1[[#This Row],[Fecha]])</f>
        <v>0.60199999999895226</v>
      </c>
      <c r="F20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31.6</v>
      </c>
    </row>
    <row r="2021" spans="1:6" x14ac:dyDescent="0.25">
      <c r="A2021">
        <v>805</v>
      </c>
      <c r="B2021">
        <v>2</v>
      </c>
      <c r="C2021" t="s">
        <v>7</v>
      </c>
      <c r="D2021" s="30">
        <f t="shared" ca="1" si="31"/>
        <v>42741.500999999997</v>
      </c>
      <c r="E2021" s="28">
        <f ca="1">VALUE(Tabla1[[#This Row],[Fecha]])-INT(Tabla1[[#This Row],[Fecha]])</f>
        <v>0.50099999999656575</v>
      </c>
      <c r="F20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3.7</v>
      </c>
    </row>
    <row r="2022" spans="1:6" x14ac:dyDescent="0.25">
      <c r="A2022">
        <v>6404</v>
      </c>
      <c r="B2022">
        <v>9</v>
      </c>
      <c r="C2022" t="s">
        <v>14</v>
      </c>
      <c r="D2022" s="30">
        <f t="shared" ca="1" si="31"/>
        <v>42738.341</v>
      </c>
      <c r="E2022" s="28">
        <f ca="1">VALUE(Tabla1[[#This Row],[Fecha]])-INT(Tabla1[[#This Row],[Fecha]])</f>
        <v>0.34100000000034925</v>
      </c>
      <c r="F20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3.1</v>
      </c>
    </row>
    <row r="2023" spans="1:6" x14ac:dyDescent="0.25">
      <c r="A2023">
        <v>1665</v>
      </c>
      <c r="B2023">
        <v>3</v>
      </c>
      <c r="C2023" t="s">
        <v>8</v>
      </c>
      <c r="D2023" s="30">
        <f t="shared" ca="1" si="31"/>
        <v>42739.351000000002</v>
      </c>
      <c r="E2023" s="28">
        <f ca="1">VALUE(Tabla1[[#This Row],[Fecha]])-INT(Tabla1[[#This Row],[Fecha]])</f>
        <v>0.35100000000238651</v>
      </c>
      <c r="F20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2.1</v>
      </c>
    </row>
    <row r="2024" spans="1:6" x14ac:dyDescent="0.25">
      <c r="A2024">
        <v>2264</v>
      </c>
      <c r="B2024">
        <v>3</v>
      </c>
      <c r="C2024" t="s">
        <v>8</v>
      </c>
      <c r="D2024" s="30">
        <f t="shared" ca="1" si="31"/>
        <v>42737.436000000002</v>
      </c>
      <c r="E2024" s="28">
        <f ca="1">VALUE(Tabla1[[#This Row],[Fecha]])-INT(Tabla1[[#This Row],[Fecha]])</f>
        <v>0.4360000000015134</v>
      </c>
      <c r="F20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5.4</v>
      </c>
    </row>
    <row r="2025" spans="1:6" x14ac:dyDescent="0.25">
      <c r="A2025">
        <v>822</v>
      </c>
      <c r="B2025">
        <v>2</v>
      </c>
      <c r="C2025" t="s">
        <v>7</v>
      </c>
      <c r="D2025" s="30">
        <f t="shared" ca="1" si="31"/>
        <v>42741.832999999999</v>
      </c>
      <c r="E2025" s="28">
        <f ca="1">VALUE(Tabla1[[#This Row],[Fecha]])-INT(Tabla1[[#This Row],[Fecha]])</f>
        <v>0.83299999999871943</v>
      </c>
      <c r="F20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2026" spans="1:6" x14ac:dyDescent="0.25">
      <c r="A2026">
        <v>1855</v>
      </c>
      <c r="B2026">
        <v>3</v>
      </c>
      <c r="C2026" t="s">
        <v>8</v>
      </c>
      <c r="D2026" s="30">
        <f t="shared" ca="1" si="31"/>
        <v>42742.686000000002</v>
      </c>
      <c r="E2026" s="28">
        <f ca="1">VALUE(Tabla1[[#This Row],[Fecha]])-INT(Tabla1[[#This Row],[Fecha]])</f>
        <v>0.6860000000015134</v>
      </c>
      <c r="F20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2027" spans="1:6" x14ac:dyDescent="0.25">
      <c r="A2027">
        <v>4891</v>
      </c>
      <c r="B2027">
        <v>7</v>
      </c>
      <c r="C2027" t="s">
        <v>12</v>
      </c>
      <c r="D2027" s="30">
        <f t="shared" ca="1" si="31"/>
        <v>42739.548000000003</v>
      </c>
      <c r="E2027" s="28">
        <f ca="1">VALUE(Tabla1[[#This Row],[Fecha]])-INT(Tabla1[[#This Row],[Fecha]])</f>
        <v>0.54800000000250293</v>
      </c>
      <c r="F20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43.4</v>
      </c>
    </row>
    <row r="2028" spans="1:6" x14ac:dyDescent="0.25">
      <c r="A2028">
        <v>5076</v>
      </c>
      <c r="B2028">
        <v>7</v>
      </c>
      <c r="C2028" t="s">
        <v>12</v>
      </c>
      <c r="D2028" s="30">
        <f t="shared" ca="1" si="31"/>
        <v>42742.381000000001</v>
      </c>
      <c r="E2028" s="28">
        <f ca="1">VALUE(Tabla1[[#This Row],[Fecha]])-INT(Tabla1[[#This Row],[Fecha]])</f>
        <v>0.38100000000122236</v>
      </c>
      <c r="F20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6.7</v>
      </c>
    </row>
    <row r="2029" spans="1:6" x14ac:dyDescent="0.25">
      <c r="A2029">
        <v>4991</v>
      </c>
      <c r="B2029">
        <v>7</v>
      </c>
      <c r="C2029" t="s">
        <v>12</v>
      </c>
      <c r="D2029" s="30">
        <f t="shared" ca="1" si="31"/>
        <v>42738.495000000003</v>
      </c>
      <c r="E2029" s="28">
        <f ca="1">VALUE(Tabla1[[#This Row],[Fecha]])-INT(Tabla1[[#This Row],[Fecha]])</f>
        <v>0.49500000000261934</v>
      </c>
      <c r="F20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030" spans="1:6" x14ac:dyDescent="0.25">
      <c r="A2030">
        <v>1348</v>
      </c>
      <c r="B2030">
        <v>2</v>
      </c>
      <c r="C2030" t="s">
        <v>7</v>
      </c>
      <c r="D2030" s="30">
        <f t="shared" ca="1" si="31"/>
        <v>42740.775999999998</v>
      </c>
      <c r="E2030" s="28">
        <f ca="1">VALUE(Tabla1[[#This Row],[Fecha]])-INT(Tabla1[[#This Row],[Fecha]])</f>
        <v>0.77599999999802094</v>
      </c>
      <c r="F20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2031" spans="1:6" x14ac:dyDescent="0.25">
      <c r="A2031">
        <v>1812</v>
      </c>
      <c r="B2031">
        <v>3</v>
      </c>
      <c r="C2031" t="s">
        <v>8</v>
      </c>
      <c r="D2031" s="30">
        <f t="shared" ca="1" si="31"/>
        <v>42740.506999999998</v>
      </c>
      <c r="E2031" s="28">
        <f ca="1">VALUE(Tabla1[[#This Row],[Fecha]])-INT(Tabla1[[#This Row],[Fecha]])</f>
        <v>0.50699999999778811</v>
      </c>
      <c r="F20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10.6</v>
      </c>
    </row>
    <row r="2032" spans="1:6" x14ac:dyDescent="0.25">
      <c r="A2032">
        <v>15231</v>
      </c>
      <c r="B2032">
        <v>20</v>
      </c>
      <c r="C2032" t="s">
        <v>25</v>
      </c>
      <c r="D2032" s="30">
        <f t="shared" ca="1" si="31"/>
        <v>42739.324999999997</v>
      </c>
      <c r="E2032" s="28">
        <f ca="1">VALUE(Tabla1[[#This Row],[Fecha]])-INT(Tabla1[[#This Row],[Fecha]])</f>
        <v>0.32499999999708962</v>
      </c>
      <c r="F20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11.9</v>
      </c>
    </row>
    <row r="2033" spans="1:6" x14ac:dyDescent="0.25">
      <c r="A2033">
        <v>7235</v>
      </c>
      <c r="B2033">
        <v>10</v>
      </c>
      <c r="C2033" t="s">
        <v>15</v>
      </c>
      <c r="D2033" s="30">
        <f t="shared" ca="1" si="31"/>
        <v>42738.442000000003</v>
      </c>
      <c r="E2033" s="28">
        <f ca="1">VALUE(Tabla1[[#This Row],[Fecha]])-INT(Tabla1[[#This Row],[Fecha]])</f>
        <v>0.44200000000273576</v>
      </c>
      <c r="F20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2034" spans="1:6" x14ac:dyDescent="0.25">
      <c r="A2034">
        <v>1974</v>
      </c>
      <c r="B2034">
        <v>3</v>
      </c>
      <c r="C2034" t="s">
        <v>8</v>
      </c>
      <c r="D2034" s="30">
        <f t="shared" ca="1" si="31"/>
        <v>42738.7</v>
      </c>
      <c r="E2034" s="28">
        <f ca="1">VALUE(Tabla1[[#This Row],[Fecha]])-INT(Tabla1[[#This Row],[Fecha]])</f>
        <v>0.69999999999708962</v>
      </c>
      <c r="F20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035" spans="1:6" x14ac:dyDescent="0.25">
      <c r="A2035">
        <v>7417</v>
      </c>
      <c r="B2035">
        <v>10</v>
      </c>
      <c r="C2035" t="s">
        <v>15</v>
      </c>
      <c r="D2035" s="30">
        <f t="shared" ca="1" si="31"/>
        <v>42741.701999999997</v>
      </c>
      <c r="E2035" s="28">
        <f ca="1">VALUE(Tabla1[[#This Row],[Fecha]])-INT(Tabla1[[#This Row],[Fecha]])</f>
        <v>0.70199999999749707</v>
      </c>
      <c r="F20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2036" spans="1:6" x14ac:dyDescent="0.25">
      <c r="A2036">
        <v>1616</v>
      </c>
      <c r="B2036">
        <v>3</v>
      </c>
      <c r="C2036" t="s">
        <v>8</v>
      </c>
      <c r="D2036" s="30">
        <f t="shared" ca="1" si="31"/>
        <v>42742.828999999998</v>
      </c>
      <c r="E2036" s="28">
        <f ca="1">VALUE(Tabla1[[#This Row],[Fecha]])-INT(Tabla1[[#This Row],[Fecha]])</f>
        <v>0.82899999999790452</v>
      </c>
      <c r="F20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037" spans="1:6" x14ac:dyDescent="0.25">
      <c r="A2037">
        <v>2442</v>
      </c>
      <c r="B2037">
        <v>4</v>
      </c>
      <c r="C2037" t="s">
        <v>9</v>
      </c>
      <c r="D2037" s="30">
        <f t="shared" ca="1" si="31"/>
        <v>42742.493999999999</v>
      </c>
      <c r="E2037" s="28">
        <f ca="1">VALUE(Tabla1[[#This Row],[Fecha]])-INT(Tabla1[[#This Row],[Fecha]])</f>
        <v>0.49399999999877764</v>
      </c>
      <c r="F20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4.9000000000000004</v>
      </c>
    </row>
    <row r="2038" spans="1:6" x14ac:dyDescent="0.25">
      <c r="A2038">
        <v>7379</v>
      </c>
      <c r="B2038">
        <v>10</v>
      </c>
      <c r="C2038" t="s">
        <v>15</v>
      </c>
      <c r="D2038" s="30">
        <f t="shared" ca="1" si="31"/>
        <v>42738.696000000004</v>
      </c>
      <c r="E2038" s="28">
        <f ca="1">VALUE(Tabla1[[#This Row],[Fecha]])-INT(Tabla1[[#This Row],[Fecha]])</f>
        <v>0.69600000000355067</v>
      </c>
      <c r="F20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2039" spans="1:6" x14ac:dyDescent="0.25">
      <c r="A2039">
        <v>2138</v>
      </c>
      <c r="B2039">
        <v>3</v>
      </c>
      <c r="C2039" t="s">
        <v>8</v>
      </c>
      <c r="D2039" s="30">
        <f t="shared" ca="1" si="31"/>
        <v>42738.606</v>
      </c>
      <c r="E2039" s="28">
        <f ca="1">VALUE(Tabla1[[#This Row],[Fecha]])-INT(Tabla1[[#This Row],[Fecha]])</f>
        <v>0.60599999999976717</v>
      </c>
      <c r="F20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45.7</v>
      </c>
    </row>
    <row r="2040" spans="1:6" x14ac:dyDescent="0.25">
      <c r="A2040">
        <v>1965</v>
      </c>
      <c r="B2040">
        <v>3</v>
      </c>
      <c r="C2040" t="s">
        <v>8</v>
      </c>
      <c r="D2040" s="30">
        <f t="shared" ca="1" si="31"/>
        <v>42740.775999999998</v>
      </c>
      <c r="E2040" s="28">
        <f ca="1">VALUE(Tabla1[[#This Row],[Fecha]])-INT(Tabla1[[#This Row],[Fecha]])</f>
        <v>0.77599999999802094</v>
      </c>
      <c r="F20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2041" spans="1:6" x14ac:dyDescent="0.25">
      <c r="A2041">
        <v>5000</v>
      </c>
      <c r="B2041">
        <v>7</v>
      </c>
      <c r="C2041" t="s">
        <v>12</v>
      </c>
      <c r="D2041" s="30">
        <f t="shared" ca="1" si="31"/>
        <v>42738.383000000002</v>
      </c>
      <c r="E2041" s="28">
        <f ca="1">VALUE(Tabla1[[#This Row],[Fecha]])-INT(Tabla1[[#This Row],[Fecha]])</f>
        <v>0.38300000000162981</v>
      </c>
      <c r="F20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12.5</v>
      </c>
    </row>
    <row r="2042" spans="1:6" x14ac:dyDescent="0.25">
      <c r="A2042">
        <v>7324</v>
      </c>
      <c r="B2042">
        <v>10</v>
      </c>
      <c r="C2042" t="s">
        <v>15</v>
      </c>
      <c r="D2042" s="30">
        <f t="shared" ca="1" si="31"/>
        <v>42738.35</v>
      </c>
      <c r="E2042" s="28">
        <f ca="1">VALUE(Tabla1[[#This Row],[Fecha]])-INT(Tabla1[[#This Row],[Fecha]])</f>
        <v>0.34999999999854481</v>
      </c>
      <c r="F20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5.5</v>
      </c>
    </row>
    <row r="2043" spans="1:6" x14ac:dyDescent="0.25">
      <c r="A2043">
        <v>12002</v>
      </c>
      <c r="B2043">
        <v>16</v>
      </c>
      <c r="C2043" t="s">
        <v>21</v>
      </c>
      <c r="D2043" s="30">
        <f t="shared" ca="1" si="31"/>
        <v>42742.756000000001</v>
      </c>
      <c r="E2043" s="28">
        <f ca="1">VALUE(Tabla1[[#This Row],[Fecha]])-INT(Tabla1[[#This Row],[Fecha]])</f>
        <v>0.75600000000122236</v>
      </c>
      <c r="F20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2044" spans="1:6" x14ac:dyDescent="0.25">
      <c r="A2044">
        <v>2262</v>
      </c>
      <c r="B2044">
        <v>3</v>
      </c>
      <c r="C2044" t="s">
        <v>8</v>
      </c>
      <c r="D2044" s="30">
        <f t="shared" ca="1" si="31"/>
        <v>42740.633000000002</v>
      </c>
      <c r="E2044" s="28">
        <f ca="1">VALUE(Tabla1[[#This Row],[Fecha]])-INT(Tabla1[[#This Row],[Fecha]])</f>
        <v>0.63300000000162981</v>
      </c>
      <c r="F20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42.1</v>
      </c>
    </row>
    <row r="2045" spans="1:6" x14ac:dyDescent="0.25">
      <c r="A2045">
        <v>2370</v>
      </c>
      <c r="B2045">
        <v>3</v>
      </c>
      <c r="C2045" t="s">
        <v>8</v>
      </c>
      <c r="D2045" s="30">
        <f t="shared" ca="1" si="31"/>
        <v>42740.383999999998</v>
      </c>
      <c r="E2045" s="28">
        <f ca="1">VALUE(Tabla1[[#This Row],[Fecha]])-INT(Tabla1[[#This Row],[Fecha]])</f>
        <v>0.38399999999819556</v>
      </c>
      <c r="F20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10.5</v>
      </c>
    </row>
    <row r="2046" spans="1:6" x14ac:dyDescent="0.25">
      <c r="A2046">
        <v>2777</v>
      </c>
      <c r="B2046">
        <v>4</v>
      </c>
      <c r="C2046" t="s">
        <v>9</v>
      </c>
      <c r="D2046" s="30">
        <f t="shared" ca="1" si="31"/>
        <v>42743.364999999998</v>
      </c>
      <c r="E2046" s="28">
        <f ca="1">VALUE(Tabla1[[#This Row],[Fecha]])-INT(Tabla1[[#This Row],[Fecha]])</f>
        <v>0.36499999999796273</v>
      </c>
      <c r="F20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4.0999999999999996</v>
      </c>
    </row>
    <row r="2047" spans="1:6" x14ac:dyDescent="0.25">
      <c r="A2047">
        <v>7274</v>
      </c>
      <c r="B2047">
        <v>10</v>
      </c>
      <c r="C2047" t="s">
        <v>15</v>
      </c>
      <c r="D2047" s="30">
        <f t="shared" ca="1" si="31"/>
        <v>42742.474999999999</v>
      </c>
      <c r="E2047" s="28">
        <f ca="1">VALUE(Tabla1[[#This Row],[Fecha]])-INT(Tabla1[[#This Row],[Fecha]])</f>
        <v>0.47499999999854481</v>
      </c>
      <c r="F20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2.9</v>
      </c>
    </row>
    <row r="2048" spans="1:6" x14ac:dyDescent="0.25">
      <c r="A2048">
        <v>7336</v>
      </c>
      <c r="B2048">
        <v>10</v>
      </c>
      <c r="C2048" t="s">
        <v>15</v>
      </c>
      <c r="D2048" s="30">
        <f t="shared" ca="1" si="31"/>
        <v>42740.54</v>
      </c>
      <c r="E2048" s="28">
        <f ca="1">VALUE(Tabla1[[#This Row],[Fecha]])-INT(Tabla1[[#This Row],[Fecha]])</f>
        <v>0.54000000000087311</v>
      </c>
      <c r="F20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4.2</v>
      </c>
    </row>
    <row r="2049" spans="1:6" x14ac:dyDescent="0.25">
      <c r="A2049">
        <v>1043</v>
      </c>
      <c r="B2049">
        <v>2</v>
      </c>
      <c r="C2049" t="s">
        <v>7</v>
      </c>
      <c r="D2049" s="30">
        <f t="shared" ca="1" si="31"/>
        <v>42739.417000000001</v>
      </c>
      <c r="E2049" s="28">
        <f ca="1">VALUE(Tabla1[[#This Row],[Fecha]])-INT(Tabla1[[#This Row],[Fecha]])</f>
        <v>0.41700000000128057</v>
      </c>
      <c r="F20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6.1</v>
      </c>
    </row>
    <row r="2050" spans="1:6" x14ac:dyDescent="0.25">
      <c r="A2050">
        <v>16806</v>
      </c>
      <c r="B2050">
        <v>22</v>
      </c>
      <c r="C2050" t="s">
        <v>27</v>
      </c>
      <c r="D2050" s="30">
        <f t="shared" ca="1" si="31"/>
        <v>42743.646999999997</v>
      </c>
      <c r="E2050" s="28">
        <f ca="1">VALUE(Tabla1[[#This Row],[Fecha]])-INT(Tabla1[[#This Row],[Fecha]])</f>
        <v>0.64699999999720603</v>
      </c>
      <c r="F20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13.3</v>
      </c>
    </row>
    <row r="2051" spans="1:6" x14ac:dyDescent="0.25">
      <c r="A2051">
        <v>4935</v>
      </c>
      <c r="B2051">
        <v>7</v>
      </c>
      <c r="C2051" t="s">
        <v>12</v>
      </c>
      <c r="D2051" s="30">
        <f t="shared" ca="1" si="31"/>
        <v>42739.423999999999</v>
      </c>
      <c r="E2051" s="28">
        <f ca="1">VALUE(Tabla1[[#This Row],[Fecha]])-INT(Tabla1[[#This Row],[Fecha]])</f>
        <v>0.42399999999906868</v>
      </c>
      <c r="F20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2052" spans="1:6" x14ac:dyDescent="0.25">
      <c r="A2052">
        <v>18430</v>
      </c>
      <c r="B2052">
        <v>24</v>
      </c>
      <c r="C2052" t="s">
        <v>29</v>
      </c>
      <c r="D2052" s="30">
        <f t="shared" ref="D2052:D2115" ca="1" si="32">RANDBETWEEN($K$5,$L$5)+(RANDBETWEEN($K$8*1000,$L$8*1000)/1000)</f>
        <v>42742.773999999998</v>
      </c>
      <c r="E2052" s="28">
        <f ca="1">VALUE(Tabla1[[#This Row],[Fecha]])-INT(Tabla1[[#This Row],[Fecha]])</f>
        <v>0.77399999999761349</v>
      </c>
      <c r="F20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053" spans="1:6" x14ac:dyDescent="0.25">
      <c r="A2053">
        <v>3214</v>
      </c>
      <c r="B2053">
        <v>5</v>
      </c>
      <c r="C2053" t="s">
        <v>10</v>
      </c>
      <c r="D2053" s="30">
        <f t="shared" ca="1" si="32"/>
        <v>42741.533000000003</v>
      </c>
      <c r="E2053" s="28">
        <f ca="1">VALUE(Tabla1[[#This Row],[Fecha]])-INT(Tabla1[[#This Row],[Fecha]])</f>
        <v>0.53300000000308501</v>
      </c>
      <c r="F20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4.8</v>
      </c>
    </row>
    <row r="2054" spans="1:6" x14ac:dyDescent="0.25">
      <c r="A2054">
        <v>873</v>
      </c>
      <c r="B2054">
        <v>2</v>
      </c>
      <c r="C2054" t="s">
        <v>7</v>
      </c>
      <c r="D2054" s="30">
        <f t="shared" ca="1" si="32"/>
        <v>42743.517999999996</v>
      </c>
      <c r="E2054" s="28">
        <f ca="1">VALUE(Tabla1[[#This Row],[Fecha]])-INT(Tabla1[[#This Row],[Fecha]])</f>
        <v>0.51799999999639113</v>
      </c>
      <c r="F20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6.5</v>
      </c>
    </row>
    <row r="2055" spans="1:6" x14ac:dyDescent="0.25">
      <c r="A2055">
        <v>1118</v>
      </c>
      <c r="B2055">
        <v>2</v>
      </c>
      <c r="C2055" t="s">
        <v>7</v>
      </c>
      <c r="D2055" s="30">
        <f t="shared" ca="1" si="32"/>
        <v>42742.474000000002</v>
      </c>
      <c r="E2055" s="28">
        <f ca="1">VALUE(Tabla1[[#This Row],[Fecha]])-INT(Tabla1[[#This Row],[Fecha]])</f>
        <v>0.47400000000197906</v>
      </c>
      <c r="F20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10.9</v>
      </c>
    </row>
    <row r="2056" spans="1:6" x14ac:dyDescent="0.25">
      <c r="A2056">
        <v>1395</v>
      </c>
      <c r="B2056">
        <v>2</v>
      </c>
      <c r="C2056" t="s">
        <v>7</v>
      </c>
      <c r="D2056" s="30">
        <f t="shared" ca="1" si="32"/>
        <v>42737.675000000003</v>
      </c>
      <c r="E2056" s="28">
        <f ca="1">VALUE(Tabla1[[#This Row],[Fecha]])-INT(Tabla1[[#This Row],[Fecha]])</f>
        <v>0.67500000000291038</v>
      </c>
      <c r="F20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2057" spans="1:6" x14ac:dyDescent="0.25">
      <c r="A2057">
        <v>2046</v>
      </c>
      <c r="B2057">
        <v>3</v>
      </c>
      <c r="C2057" t="s">
        <v>8</v>
      </c>
      <c r="D2057" s="30">
        <f t="shared" ca="1" si="32"/>
        <v>42742.798999999999</v>
      </c>
      <c r="E2057" s="28">
        <f ca="1">VALUE(Tabla1[[#This Row],[Fecha]])-INT(Tabla1[[#This Row],[Fecha]])</f>
        <v>0.79899999999906868</v>
      </c>
      <c r="F20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2058" spans="1:6" x14ac:dyDescent="0.25">
      <c r="A2058">
        <v>1145</v>
      </c>
      <c r="B2058">
        <v>2</v>
      </c>
      <c r="C2058" t="s">
        <v>7</v>
      </c>
      <c r="D2058" s="30">
        <f t="shared" ca="1" si="32"/>
        <v>42739.593000000001</v>
      </c>
      <c r="E2058" s="28">
        <f ca="1">VALUE(Tabla1[[#This Row],[Fecha]])-INT(Tabla1[[#This Row],[Fecha]])</f>
        <v>0.5930000000007567</v>
      </c>
      <c r="F20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18.899999999999999</v>
      </c>
    </row>
    <row r="2059" spans="1:6" x14ac:dyDescent="0.25">
      <c r="A2059">
        <v>12813</v>
      </c>
      <c r="B2059">
        <v>17</v>
      </c>
      <c r="C2059" t="s">
        <v>22</v>
      </c>
      <c r="D2059" s="30">
        <f t="shared" ca="1" si="32"/>
        <v>42740.591</v>
      </c>
      <c r="E2059" s="28">
        <f ca="1">VALUE(Tabla1[[#This Row],[Fecha]])-INT(Tabla1[[#This Row],[Fecha]])</f>
        <v>0.59100000000034925</v>
      </c>
      <c r="F20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29.2</v>
      </c>
    </row>
    <row r="2060" spans="1:6" x14ac:dyDescent="0.25">
      <c r="A2060">
        <v>4912</v>
      </c>
      <c r="B2060">
        <v>7</v>
      </c>
      <c r="C2060" t="s">
        <v>12</v>
      </c>
      <c r="D2060" s="30">
        <f t="shared" ca="1" si="32"/>
        <v>42737.587</v>
      </c>
      <c r="E2060" s="28">
        <f ca="1">VALUE(Tabla1[[#This Row],[Fecha]])-INT(Tabla1[[#This Row],[Fecha]])</f>
        <v>0.58699999999953434</v>
      </c>
      <c r="F20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9.9</v>
      </c>
    </row>
    <row r="2061" spans="1:6" x14ac:dyDescent="0.25">
      <c r="A2061">
        <v>16007</v>
      </c>
      <c r="B2061">
        <v>21</v>
      </c>
      <c r="C2061" t="s">
        <v>26</v>
      </c>
      <c r="D2061" s="30">
        <f t="shared" ca="1" si="32"/>
        <v>42740.353000000003</v>
      </c>
      <c r="E2061" s="28">
        <f ca="1">VALUE(Tabla1[[#This Row],[Fecha]])-INT(Tabla1[[#This Row],[Fecha]])</f>
        <v>0.35300000000279397</v>
      </c>
      <c r="F20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16.3</v>
      </c>
    </row>
    <row r="2062" spans="1:6" x14ac:dyDescent="0.25">
      <c r="A2062">
        <v>2470</v>
      </c>
      <c r="B2062">
        <v>4</v>
      </c>
      <c r="C2062" t="s">
        <v>9</v>
      </c>
      <c r="D2062" s="30">
        <f t="shared" ca="1" si="32"/>
        <v>42742.565000000002</v>
      </c>
      <c r="E2062" s="28">
        <f ca="1">VALUE(Tabla1[[#This Row],[Fecha]])-INT(Tabla1[[#This Row],[Fecha]])</f>
        <v>0.56500000000232831</v>
      </c>
      <c r="F20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42.8</v>
      </c>
    </row>
    <row r="2063" spans="1:6" x14ac:dyDescent="0.25">
      <c r="A2063">
        <v>1870</v>
      </c>
      <c r="B2063">
        <v>3</v>
      </c>
      <c r="C2063" t="s">
        <v>8</v>
      </c>
      <c r="D2063" s="30">
        <f t="shared" ca="1" si="32"/>
        <v>42737.389000000003</v>
      </c>
      <c r="E2063" s="28">
        <f ca="1">VALUE(Tabla1[[#This Row],[Fecha]])-INT(Tabla1[[#This Row],[Fecha]])</f>
        <v>0.38900000000285218</v>
      </c>
      <c r="F20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2064" spans="1:6" x14ac:dyDescent="0.25">
      <c r="A2064">
        <v>2143</v>
      </c>
      <c r="B2064">
        <v>3</v>
      </c>
      <c r="C2064" t="s">
        <v>8</v>
      </c>
      <c r="D2064" s="30">
        <f t="shared" ca="1" si="32"/>
        <v>42738.502999999997</v>
      </c>
      <c r="E2064" s="28">
        <f ca="1">VALUE(Tabla1[[#This Row],[Fecha]])-INT(Tabla1[[#This Row],[Fecha]])</f>
        <v>0.5029999999969732</v>
      </c>
      <c r="F20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2.2999999999999998</v>
      </c>
    </row>
    <row r="2065" spans="1:6" x14ac:dyDescent="0.25">
      <c r="A2065">
        <v>1608</v>
      </c>
      <c r="B2065">
        <v>3</v>
      </c>
      <c r="C2065" t="s">
        <v>8</v>
      </c>
      <c r="D2065" s="30">
        <f t="shared" ca="1" si="32"/>
        <v>42741.809000000001</v>
      </c>
      <c r="E2065" s="28">
        <f ca="1">VALUE(Tabla1[[#This Row],[Fecha]])-INT(Tabla1[[#This Row],[Fecha]])</f>
        <v>0.80900000000110595</v>
      </c>
      <c r="F20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2066" spans="1:6" x14ac:dyDescent="0.25">
      <c r="A2066">
        <v>9626</v>
      </c>
      <c r="B2066">
        <v>13</v>
      </c>
      <c r="C2066" t="s">
        <v>18</v>
      </c>
      <c r="D2066" s="30">
        <f t="shared" ca="1" si="32"/>
        <v>42738.786</v>
      </c>
      <c r="E2066" s="28">
        <f ca="1">VALUE(Tabla1[[#This Row],[Fecha]])-INT(Tabla1[[#This Row],[Fecha]])</f>
        <v>0.78600000000005821</v>
      </c>
      <c r="F20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067" spans="1:6" x14ac:dyDescent="0.25">
      <c r="A2067">
        <v>2548</v>
      </c>
      <c r="B2067">
        <v>4</v>
      </c>
      <c r="C2067" t="s">
        <v>9</v>
      </c>
      <c r="D2067" s="30">
        <f t="shared" ca="1" si="32"/>
        <v>42740.637999999999</v>
      </c>
      <c r="E2067" s="28">
        <f ca="1">VALUE(Tabla1[[#This Row],[Fecha]])-INT(Tabla1[[#This Row],[Fecha]])</f>
        <v>0.63799999999901047</v>
      </c>
      <c r="F20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33.1</v>
      </c>
    </row>
    <row r="2068" spans="1:6" x14ac:dyDescent="0.25">
      <c r="A2068">
        <v>4013</v>
      </c>
      <c r="B2068">
        <v>6</v>
      </c>
      <c r="C2068" t="s">
        <v>11</v>
      </c>
      <c r="D2068" s="30">
        <f t="shared" ca="1" si="32"/>
        <v>42737.478000000003</v>
      </c>
      <c r="E2068" s="28">
        <f ca="1">VALUE(Tabla1[[#This Row],[Fecha]])-INT(Tabla1[[#This Row],[Fecha]])</f>
        <v>0.47800000000279397</v>
      </c>
      <c r="F20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2069" spans="1:6" x14ac:dyDescent="0.25">
      <c r="A2069">
        <v>1631</v>
      </c>
      <c r="B2069">
        <v>3</v>
      </c>
      <c r="C2069" t="s">
        <v>8</v>
      </c>
      <c r="D2069" s="30">
        <f t="shared" ca="1" si="32"/>
        <v>42738.673999999999</v>
      </c>
      <c r="E2069" s="28">
        <f ca="1">VALUE(Tabla1[[#This Row],[Fecha]])-INT(Tabla1[[#This Row],[Fecha]])</f>
        <v>0.67399999999906868</v>
      </c>
      <c r="F20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2070" spans="1:6" x14ac:dyDescent="0.25">
      <c r="A2070">
        <v>18414</v>
      </c>
      <c r="B2070">
        <v>24</v>
      </c>
      <c r="C2070" t="s">
        <v>29</v>
      </c>
      <c r="D2070" s="30">
        <f t="shared" ca="1" si="32"/>
        <v>42740.565000000002</v>
      </c>
      <c r="E2070" s="28">
        <f ca="1">VALUE(Tabla1[[#This Row],[Fecha]])-INT(Tabla1[[#This Row],[Fecha]])</f>
        <v>0.56500000000232831</v>
      </c>
      <c r="F20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24.2</v>
      </c>
    </row>
    <row r="2071" spans="1:6" x14ac:dyDescent="0.25">
      <c r="A2071">
        <v>8068</v>
      </c>
      <c r="B2071">
        <v>11</v>
      </c>
      <c r="C2071" t="s">
        <v>16</v>
      </c>
      <c r="D2071" s="30">
        <f t="shared" ca="1" si="32"/>
        <v>42740.597999999998</v>
      </c>
      <c r="E2071" s="28">
        <f ca="1">VALUE(Tabla1[[#This Row],[Fecha]])-INT(Tabla1[[#This Row],[Fecha]])</f>
        <v>0.59799999999813735</v>
      </c>
      <c r="F20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23.9</v>
      </c>
    </row>
    <row r="2072" spans="1:6" x14ac:dyDescent="0.25">
      <c r="A2072">
        <v>4853</v>
      </c>
      <c r="B2072">
        <v>7</v>
      </c>
      <c r="C2072" t="s">
        <v>12</v>
      </c>
      <c r="D2072" s="30">
        <f t="shared" ca="1" si="32"/>
        <v>42739.336000000003</v>
      </c>
      <c r="E2072" s="28">
        <f ca="1">VALUE(Tabla1[[#This Row],[Fecha]])-INT(Tabla1[[#This Row],[Fecha]])</f>
        <v>0.33600000000296859</v>
      </c>
      <c r="F20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5.0999999999999996</v>
      </c>
    </row>
    <row r="2073" spans="1:6" x14ac:dyDescent="0.25">
      <c r="A2073">
        <v>1351</v>
      </c>
      <c r="B2073">
        <v>2</v>
      </c>
      <c r="C2073" t="s">
        <v>7</v>
      </c>
      <c r="D2073" s="30">
        <f t="shared" ca="1" si="32"/>
        <v>42739.535000000003</v>
      </c>
      <c r="E2073" s="28">
        <f ca="1">VALUE(Tabla1[[#This Row],[Fecha]])-INT(Tabla1[[#This Row],[Fecha]])</f>
        <v>0.53500000000349246</v>
      </c>
      <c r="F20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7.2</v>
      </c>
    </row>
    <row r="2074" spans="1:6" x14ac:dyDescent="0.25">
      <c r="A2074">
        <v>4037</v>
      </c>
      <c r="B2074">
        <v>6</v>
      </c>
      <c r="C2074" t="s">
        <v>11</v>
      </c>
      <c r="D2074" s="30">
        <f t="shared" ca="1" si="32"/>
        <v>42742.563999999998</v>
      </c>
      <c r="E2074" s="28">
        <f ca="1">VALUE(Tabla1[[#This Row],[Fecha]])-INT(Tabla1[[#This Row],[Fecha]])</f>
        <v>0.5639999999984866</v>
      </c>
      <c r="F20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16.2</v>
      </c>
    </row>
    <row r="2075" spans="1:6" x14ac:dyDescent="0.25">
      <c r="A2075">
        <v>1613</v>
      </c>
      <c r="B2075">
        <v>3</v>
      </c>
      <c r="C2075" t="s">
        <v>8</v>
      </c>
      <c r="D2075" s="30">
        <f t="shared" ca="1" si="32"/>
        <v>42743.798000000003</v>
      </c>
      <c r="E2075" s="28">
        <f ca="1">VALUE(Tabla1[[#This Row],[Fecha]])-INT(Tabla1[[#This Row],[Fecha]])</f>
        <v>0.79800000000250293</v>
      </c>
      <c r="F20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2076" spans="1:6" x14ac:dyDescent="0.25">
      <c r="A2076">
        <v>7358</v>
      </c>
      <c r="B2076">
        <v>10</v>
      </c>
      <c r="C2076" t="s">
        <v>15</v>
      </c>
      <c r="D2076" s="30">
        <f t="shared" ca="1" si="32"/>
        <v>42739.476000000002</v>
      </c>
      <c r="E2076" s="28">
        <f ca="1">VALUE(Tabla1[[#This Row],[Fecha]])-INT(Tabla1[[#This Row],[Fecha]])</f>
        <v>0.47600000000238651</v>
      </c>
      <c r="F20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2077" spans="1:6" x14ac:dyDescent="0.25">
      <c r="A2077">
        <v>908</v>
      </c>
      <c r="B2077">
        <v>2</v>
      </c>
      <c r="C2077" t="s">
        <v>7</v>
      </c>
      <c r="D2077" s="30">
        <f t="shared" ca="1" si="32"/>
        <v>42742.773000000001</v>
      </c>
      <c r="E2077" s="28">
        <f ca="1">VALUE(Tabla1[[#This Row],[Fecha]])-INT(Tabla1[[#This Row],[Fecha]])</f>
        <v>0.77300000000104774</v>
      </c>
      <c r="F20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</v>
      </c>
    </row>
    <row r="2078" spans="1:6" x14ac:dyDescent="0.25">
      <c r="A2078">
        <v>930</v>
      </c>
      <c r="B2078">
        <v>2</v>
      </c>
      <c r="C2078" t="s">
        <v>7</v>
      </c>
      <c r="D2078" s="30">
        <f t="shared" ca="1" si="32"/>
        <v>42739.807999999997</v>
      </c>
      <c r="E2078" s="28">
        <f ca="1">VALUE(Tabla1[[#This Row],[Fecha]])-INT(Tabla1[[#This Row],[Fecha]])</f>
        <v>0.80799999999726424</v>
      </c>
      <c r="F20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2079" spans="1:6" x14ac:dyDescent="0.25">
      <c r="A2079">
        <v>1102</v>
      </c>
      <c r="B2079">
        <v>2</v>
      </c>
      <c r="C2079" t="s">
        <v>7</v>
      </c>
      <c r="D2079" s="30">
        <f t="shared" ca="1" si="32"/>
        <v>42742.453000000001</v>
      </c>
      <c r="E2079" s="28">
        <f ca="1">VALUE(Tabla1[[#This Row],[Fecha]])-INT(Tabla1[[#This Row],[Fecha]])</f>
        <v>0.45300000000133878</v>
      </c>
      <c r="F20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8.6999999999999993</v>
      </c>
    </row>
    <row r="2080" spans="1:6" x14ac:dyDescent="0.25">
      <c r="A2080">
        <v>2058</v>
      </c>
      <c r="B2080">
        <v>3</v>
      </c>
      <c r="C2080" t="s">
        <v>8</v>
      </c>
      <c r="D2080" s="30">
        <f t="shared" ca="1" si="32"/>
        <v>42743.574000000001</v>
      </c>
      <c r="E2080" s="28">
        <f ca="1">VALUE(Tabla1[[#This Row],[Fecha]])-INT(Tabla1[[#This Row],[Fecha]])</f>
        <v>0.57400000000052387</v>
      </c>
      <c r="F20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16.2</v>
      </c>
    </row>
    <row r="2081" spans="1:6" x14ac:dyDescent="0.25">
      <c r="A2081">
        <v>2379</v>
      </c>
      <c r="B2081">
        <v>3</v>
      </c>
      <c r="C2081" t="s">
        <v>8</v>
      </c>
      <c r="D2081" s="30">
        <f t="shared" ca="1" si="32"/>
        <v>42738.603000000003</v>
      </c>
      <c r="E2081" s="28">
        <f ca="1">VALUE(Tabla1[[#This Row],[Fecha]])-INT(Tabla1[[#This Row],[Fecha]])</f>
        <v>0.60300000000279397</v>
      </c>
      <c r="F20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32.200000000000003</v>
      </c>
    </row>
    <row r="2082" spans="1:6" x14ac:dyDescent="0.25">
      <c r="A2082">
        <v>9627</v>
      </c>
      <c r="B2082">
        <v>13</v>
      </c>
      <c r="C2082" t="s">
        <v>18</v>
      </c>
      <c r="D2082" s="30">
        <f t="shared" ca="1" si="32"/>
        <v>42737.58</v>
      </c>
      <c r="E2082" s="28">
        <f ca="1">VALUE(Tabla1[[#This Row],[Fecha]])-INT(Tabla1[[#This Row],[Fecha]])</f>
        <v>0.58000000000174623</v>
      </c>
      <c r="F20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39.799999999999997</v>
      </c>
    </row>
    <row r="2083" spans="1:6" x14ac:dyDescent="0.25">
      <c r="A2083">
        <v>1141</v>
      </c>
      <c r="B2083">
        <v>2</v>
      </c>
      <c r="C2083" t="s">
        <v>7</v>
      </c>
      <c r="D2083" s="30">
        <f t="shared" ca="1" si="32"/>
        <v>42739.517</v>
      </c>
      <c r="E2083" s="28">
        <f ca="1">VALUE(Tabla1[[#This Row],[Fecha]])-INT(Tabla1[[#This Row],[Fecha]])</f>
        <v>0.51699999999982538</v>
      </c>
      <c r="F20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2.2999999999999998</v>
      </c>
    </row>
    <row r="2084" spans="1:6" x14ac:dyDescent="0.25">
      <c r="A2084">
        <v>1227</v>
      </c>
      <c r="B2084">
        <v>2</v>
      </c>
      <c r="C2084" t="s">
        <v>7</v>
      </c>
      <c r="D2084" s="30">
        <f t="shared" ca="1" si="32"/>
        <v>42737.404000000002</v>
      </c>
      <c r="E2084" s="28">
        <f ca="1">VALUE(Tabla1[[#This Row],[Fecha]])-INT(Tabla1[[#This Row],[Fecha]])</f>
        <v>0.4040000000022701</v>
      </c>
      <c r="F20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14.6</v>
      </c>
    </row>
    <row r="2085" spans="1:6" x14ac:dyDescent="0.25">
      <c r="A2085">
        <v>852</v>
      </c>
      <c r="B2085">
        <v>2</v>
      </c>
      <c r="C2085" t="s">
        <v>7</v>
      </c>
      <c r="D2085" s="30">
        <f t="shared" ca="1" si="32"/>
        <v>42742.533000000003</v>
      </c>
      <c r="E2085" s="28">
        <f ca="1">VALUE(Tabla1[[#This Row],[Fecha]])-INT(Tabla1[[#This Row],[Fecha]])</f>
        <v>0.53300000000308501</v>
      </c>
      <c r="F20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10.199999999999999</v>
      </c>
    </row>
    <row r="2086" spans="1:6" x14ac:dyDescent="0.25">
      <c r="A2086">
        <v>2041</v>
      </c>
      <c r="B2086">
        <v>3</v>
      </c>
      <c r="C2086" t="s">
        <v>8</v>
      </c>
      <c r="D2086" s="30">
        <f t="shared" ca="1" si="32"/>
        <v>42740.667000000001</v>
      </c>
      <c r="E2086" s="28">
        <f ca="1">VALUE(Tabla1[[#This Row],[Fecha]])-INT(Tabla1[[#This Row],[Fecha]])</f>
        <v>0.66700000000128057</v>
      </c>
      <c r="F20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2087" spans="1:6" x14ac:dyDescent="0.25">
      <c r="A2087">
        <v>2401</v>
      </c>
      <c r="B2087">
        <v>4</v>
      </c>
      <c r="C2087" t="s">
        <v>9</v>
      </c>
      <c r="D2087" s="30">
        <f t="shared" ca="1" si="32"/>
        <v>42739.544999999998</v>
      </c>
      <c r="E2087" s="28">
        <f ca="1">VALUE(Tabla1[[#This Row],[Fecha]])-INT(Tabla1[[#This Row],[Fecha]])</f>
        <v>0.54499999999825377</v>
      </c>
      <c r="F20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5.8</v>
      </c>
    </row>
    <row r="2088" spans="1:6" x14ac:dyDescent="0.25">
      <c r="A2088">
        <v>8076</v>
      </c>
      <c r="B2088">
        <v>11</v>
      </c>
      <c r="C2088" t="s">
        <v>16</v>
      </c>
      <c r="D2088" s="30">
        <f t="shared" ca="1" si="32"/>
        <v>42737.722000000002</v>
      </c>
      <c r="E2088" s="28">
        <f ca="1">VALUE(Tabla1[[#This Row],[Fecha]])-INT(Tabla1[[#This Row],[Fecha]])</f>
        <v>0.72200000000157161</v>
      </c>
      <c r="F20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2089" spans="1:6" x14ac:dyDescent="0.25">
      <c r="A2089">
        <v>879</v>
      </c>
      <c r="B2089">
        <v>2</v>
      </c>
      <c r="C2089" t="s">
        <v>7</v>
      </c>
      <c r="D2089" s="30">
        <f t="shared" ca="1" si="32"/>
        <v>42738.637000000002</v>
      </c>
      <c r="E2089" s="28">
        <f ca="1">VALUE(Tabla1[[#This Row],[Fecha]])-INT(Tabla1[[#This Row],[Fecha]])</f>
        <v>0.63700000000244472</v>
      </c>
      <c r="F20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35.799999999999997</v>
      </c>
    </row>
    <row r="2090" spans="1:6" x14ac:dyDescent="0.25">
      <c r="A2090">
        <v>7266</v>
      </c>
      <c r="B2090">
        <v>10</v>
      </c>
      <c r="C2090" t="s">
        <v>15</v>
      </c>
      <c r="D2090" s="30">
        <f t="shared" ca="1" si="32"/>
        <v>42741.639000000003</v>
      </c>
      <c r="E2090" s="28">
        <f ca="1">VALUE(Tabla1[[#This Row],[Fecha]])-INT(Tabla1[[#This Row],[Fecha]])</f>
        <v>0.63900000000285218</v>
      </c>
      <c r="F20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12.4</v>
      </c>
    </row>
    <row r="2091" spans="1:6" x14ac:dyDescent="0.25">
      <c r="A2091">
        <v>12818</v>
      </c>
      <c r="B2091">
        <v>17</v>
      </c>
      <c r="C2091" t="s">
        <v>22</v>
      </c>
      <c r="D2091" s="30">
        <f t="shared" ca="1" si="32"/>
        <v>42740.35</v>
      </c>
      <c r="E2091" s="28">
        <f ca="1">VALUE(Tabla1[[#This Row],[Fecha]])-INT(Tabla1[[#This Row],[Fecha]])</f>
        <v>0.34999999999854481</v>
      </c>
      <c r="F20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6.1</v>
      </c>
    </row>
    <row r="2092" spans="1:6" x14ac:dyDescent="0.25">
      <c r="A2092">
        <v>2543</v>
      </c>
      <c r="B2092">
        <v>4</v>
      </c>
      <c r="C2092" t="s">
        <v>9</v>
      </c>
      <c r="D2092" s="30">
        <f t="shared" ca="1" si="32"/>
        <v>42740.499000000003</v>
      </c>
      <c r="E2092" s="28">
        <f ca="1">VALUE(Tabla1[[#This Row],[Fecha]])-INT(Tabla1[[#This Row],[Fecha]])</f>
        <v>0.49900000000343425</v>
      </c>
      <c r="F20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2.2000000000000002</v>
      </c>
    </row>
    <row r="2093" spans="1:6" x14ac:dyDescent="0.25">
      <c r="A2093">
        <v>7448</v>
      </c>
      <c r="B2093">
        <v>10</v>
      </c>
      <c r="C2093" t="s">
        <v>15</v>
      </c>
      <c r="D2093" s="30">
        <f t="shared" ca="1" si="32"/>
        <v>42739.796999999999</v>
      </c>
      <c r="E2093" s="28">
        <f ca="1">VALUE(Tabla1[[#This Row],[Fecha]])-INT(Tabla1[[#This Row],[Fecha]])</f>
        <v>0.79699999999866122</v>
      </c>
      <c r="F20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2094" spans="1:6" x14ac:dyDescent="0.25">
      <c r="A2094">
        <v>12028</v>
      </c>
      <c r="B2094">
        <v>16</v>
      </c>
      <c r="C2094" t="s">
        <v>21</v>
      </c>
      <c r="D2094" s="30">
        <f t="shared" ca="1" si="32"/>
        <v>42741.364999999998</v>
      </c>
      <c r="E2094" s="28">
        <f ca="1">VALUE(Tabla1[[#This Row],[Fecha]])-INT(Tabla1[[#This Row],[Fecha]])</f>
        <v>0.36499999999796273</v>
      </c>
      <c r="F20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5.4</v>
      </c>
    </row>
    <row r="2095" spans="1:6" x14ac:dyDescent="0.25">
      <c r="A2095">
        <v>2774</v>
      </c>
      <c r="B2095">
        <v>4</v>
      </c>
      <c r="C2095" t="s">
        <v>9</v>
      </c>
      <c r="D2095" s="30">
        <f t="shared" ca="1" si="32"/>
        <v>42741.63</v>
      </c>
      <c r="E2095" s="28">
        <f ca="1">VALUE(Tabla1[[#This Row],[Fecha]])-INT(Tabla1[[#This Row],[Fecha]])</f>
        <v>0.62999999999738066</v>
      </c>
      <c r="F20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49.6</v>
      </c>
    </row>
    <row r="2096" spans="1:6" x14ac:dyDescent="0.25">
      <c r="A2096">
        <v>8037</v>
      </c>
      <c r="B2096">
        <v>11</v>
      </c>
      <c r="C2096" t="s">
        <v>16</v>
      </c>
      <c r="D2096" s="30">
        <f t="shared" ca="1" si="32"/>
        <v>42743.341</v>
      </c>
      <c r="E2096" s="28">
        <f ca="1">VALUE(Tabla1[[#This Row],[Fecha]])-INT(Tabla1[[#This Row],[Fecha]])</f>
        <v>0.34100000000034925</v>
      </c>
      <c r="F20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11.3</v>
      </c>
    </row>
    <row r="2097" spans="1:6" x14ac:dyDescent="0.25">
      <c r="A2097">
        <v>5605</v>
      </c>
      <c r="B2097">
        <v>8</v>
      </c>
      <c r="C2097" t="s">
        <v>13</v>
      </c>
      <c r="D2097" s="30">
        <f t="shared" ca="1" si="32"/>
        <v>42743.800999999999</v>
      </c>
      <c r="E2097" s="28">
        <f ca="1">VALUE(Tabla1[[#This Row],[Fecha]])-INT(Tabla1[[#This Row],[Fecha]])</f>
        <v>0.80099999999947613</v>
      </c>
      <c r="F20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2098" spans="1:6" x14ac:dyDescent="0.25">
      <c r="A2098">
        <v>16025</v>
      </c>
      <c r="B2098">
        <v>21</v>
      </c>
      <c r="C2098" t="s">
        <v>26</v>
      </c>
      <c r="D2098" s="30">
        <f t="shared" ca="1" si="32"/>
        <v>42739.548999999999</v>
      </c>
      <c r="E2098" s="28">
        <f ca="1">VALUE(Tabla1[[#This Row],[Fecha]])-INT(Tabla1[[#This Row],[Fecha]])</f>
        <v>0.54899999999906868</v>
      </c>
      <c r="F20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51.4</v>
      </c>
    </row>
    <row r="2099" spans="1:6" x14ac:dyDescent="0.25">
      <c r="A2099">
        <v>2208</v>
      </c>
      <c r="B2099">
        <v>3</v>
      </c>
      <c r="C2099" t="s">
        <v>8</v>
      </c>
      <c r="D2099" s="30">
        <f t="shared" ca="1" si="32"/>
        <v>42743.345000000001</v>
      </c>
      <c r="E2099" s="28">
        <f ca="1">VALUE(Tabla1[[#This Row],[Fecha]])-INT(Tabla1[[#This Row],[Fecha]])</f>
        <v>0.34500000000116415</v>
      </c>
      <c r="F20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5.5</v>
      </c>
    </row>
    <row r="2100" spans="1:6" x14ac:dyDescent="0.25">
      <c r="A2100">
        <v>1082</v>
      </c>
      <c r="B2100">
        <v>2</v>
      </c>
      <c r="C2100" t="s">
        <v>7</v>
      </c>
      <c r="D2100" s="30">
        <f t="shared" ca="1" si="32"/>
        <v>42737.413</v>
      </c>
      <c r="E2100" s="28">
        <f ca="1">VALUE(Tabla1[[#This Row],[Fecha]])-INT(Tabla1[[#This Row],[Fecha]])</f>
        <v>0.41300000000046566</v>
      </c>
      <c r="F21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11.4</v>
      </c>
    </row>
    <row r="2101" spans="1:6" x14ac:dyDescent="0.25">
      <c r="A2101">
        <v>2224</v>
      </c>
      <c r="B2101">
        <v>3</v>
      </c>
      <c r="C2101" t="s">
        <v>8</v>
      </c>
      <c r="D2101" s="30">
        <f t="shared" ca="1" si="32"/>
        <v>42737.713000000003</v>
      </c>
      <c r="E2101" s="28">
        <f ca="1">VALUE(Tabla1[[#This Row],[Fecha]])-INT(Tabla1[[#This Row],[Fecha]])</f>
        <v>0.71300000000337604</v>
      </c>
      <c r="F21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2102" spans="1:6" x14ac:dyDescent="0.25">
      <c r="A2102">
        <v>1884</v>
      </c>
      <c r="B2102">
        <v>3</v>
      </c>
      <c r="C2102" t="s">
        <v>8</v>
      </c>
      <c r="D2102" s="30">
        <f t="shared" ca="1" si="32"/>
        <v>42742.805999999997</v>
      </c>
      <c r="E2102" s="28">
        <f ca="1">VALUE(Tabla1[[#This Row],[Fecha]])-INT(Tabla1[[#This Row],[Fecha]])</f>
        <v>0.80599999999685679</v>
      </c>
      <c r="F21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2103" spans="1:6" x14ac:dyDescent="0.25">
      <c r="A2103">
        <v>4895</v>
      </c>
      <c r="B2103">
        <v>7</v>
      </c>
      <c r="C2103" t="s">
        <v>12</v>
      </c>
      <c r="D2103" s="30">
        <f t="shared" ca="1" si="32"/>
        <v>42738.512000000002</v>
      </c>
      <c r="E2103" s="28">
        <f ca="1">VALUE(Tabla1[[#This Row],[Fecha]])-INT(Tabla1[[#This Row],[Fecha]])</f>
        <v>0.51200000000244472</v>
      </c>
      <c r="F21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2104" spans="1:6" x14ac:dyDescent="0.25">
      <c r="A2104">
        <v>2462</v>
      </c>
      <c r="B2104">
        <v>4</v>
      </c>
      <c r="C2104" t="s">
        <v>9</v>
      </c>
      <c r="D2104" s="30">
        <f t="shared" ca="1" si="32"/>
        <v>42740.712</v>
      </c>
      <c r="E2104" s="28">
        <f ca="1">VALUE(Tabla1[[#This Row],[Fecha]])-INT(Tabla1[[#This Row],[Fecha]])</f>
        <v>0.71199999999953434</v>
      </c>
      <c r="F21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2105" spans="1:6" x14ac:dyDescent="0.25">
      <c r="A2105">
        <v>10418</v>
      </c>
      <c r="B2105">
        <v>14</v>
      </c>
      <c r="C2105" t="s">
        <v>19</v>
      </c>
      <c r="D2105" s="30">
        <f t="shared" ca="1" si="32"/>
        <v>42739.57</v>
      </c>
      <c r="E2105" s="28">
        <f ca="1">VALUE(Tabla1[[#This Row],[Fecha]])-INT(Tabla1[[#This Row],[Fecha]])</f>
        <v>0.56999999999970896</v>
      </c>
      <c r="F21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35.5</v>
      </c>
    </row>
    <row r="2106" spans="1:6" x14ac:dyDescent="0.25">
      <c r="A2106">
        <v>1247</v>
      </c>
      <c r="B2106">
        <v>2</v>
      </c>
      <c r="C2106" t="s">
        <v>7</v>
      </c>
      <c r="D2106" s="30">
        <f t="shared" ca="1" si="32"/>
        <v>42740.345000000001</v>
      </c>
      <c r="E2106" s="28">
        <f ca="1">VALUE(Tabla1[[#This Row],[Fecha]])-INT(Tabla1[[#This Row],[Fecha]])</f>
        <v>0.34500000000116415</v>
      </c>
      <c r="F21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14.4</v>
      </c>
    </row>
    <row r="2107" spans="1:6" x14ac:dyDescent="0.25">
      <c r="A2107">
        <v>1736</v>
      </c>
      <c r="B2107">
        <v>3</v>
      </c>
      <c r="C2107" t="s">
        <v>8</v>
      </c>
      <c r="D2107" s="30">
        <f t="shared" ca="1" si="32"/>
        <v>42739.563000000002</v>
      </c>
      <c r="E2107" s="28">
        <f ca="1">VALUE(Tabla1[[#This Row],[Fecha]])-INT(Tabla1[[#This Row],[Fecha]])</f>
        <v>0.56300000000192085</v>
      </c>
      <c r="F21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43.5</v>
      </c>
    </row>
    <row r="2108" spans="1:6" x14ac:dyDescent="0.25">
      <c r="A2108">
        <v>7296</v>
      </c>
      <c r="B2108">
        <v>10</v>
      </c>
      <c r="C2108" t="s">
        <v>15</v>
      </c>
      <c r="D2108" s="30">
        <f t="shared" ca="1" si="32"/>
        <v>42737.468999999997</v>
      </c>
      <c r="E2108" s="28">
        <f ca="1">VALUE(Tabla1[[#This Row],[Fecha]])-INT(Tabla1[[#This Row],[Fecha]])</f>
        <v>0.46899999999732245</v>
      </c>
      <c r="F21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8.9</v>
      </c>
    </row>
    <row r="2109" spans="1:6" x14ac:dyDescent="0.25">
      <c r="A2109">
        <v>17603</v>
      </c>
      <c r="B2109">
        <v>23</v>
      </c>
      <c r="C2109" t="s">
        <v>28</v>
      </c>
      <c r="D2109" s="30">
        <f t="shared" ca="1" si="32"/>
        <v>42743.531000000003</v>
      </c>
      <c r="E2109" s="28">
        <f ca="1">VALUE(Tabla1[[#This Row],[Fecha]])-INT(Tabla1[[#This Row],[Fecha]])</f>
        <v>0.53100000000267755</v>
      </c>
      <c r="F21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8.4</v>
      </c>
    </row>
    <row r="2110" spans="1:6" x14ac:dyDescent="0.25">
      <c r="A2110">
        <v>1718</v>
      </c>
      <c r="B2110">
        <v>3</v>
      </c>
      <c r="C2110" t="s">
        <v>8</v>
      </c>
      <c r="D2110" s="30">
        <f t="shared" ca="1" si="32"/>
        <v>42743.341999999997</v>
      </c>
      <c r="E2110" s="28">
        <f ca="1">VALUE(Tabla1[[#This Row],[Fecha]])-INT(Tabla1[[#This Row],[Fecha]])</f>
        <v>0.34199999999691499</v>
      </c>
      <c r="F21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2111" spans="1:6" x14ac:dyDescent="0.25">
      <c r="A2111">
        <v>1061</v>
      </c>
      <c r="B2111">
        <v>2</v>
      </c>
      <c r="C2111" t="s">
        <v>7</v>
      </c>
      <c r="D2111" s="30">
        <f t="shared" ca="1" si="32"/>
        <v>42741.771999999997</v>
      </c>
      <c r="E2111" s="28">
        <f ca="1">VALUE(Tabla1[[#This Row],[Fecha]])-INT(Tabla1[[#This Row],[Fecha]])</f>
        <v>0.77199999999720603</v>
      </c>
      <c r="F21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2112" spans="1:6" x14ac:dyDescent="0.25">
      <c r="A2112">
        <v>1995</v>
      </c>
      <c r="B2112">
        <v>3</v>
      </c>
      <c r="C2112" t="s">
        <v>8</v>
      </c>
      <c r="D2112" s="30">
        <f t="shared" ca="1" si="32"/>
        <v>42743.571000000004</v>
      </c>
      <c r="E2112" s="28">
        <f ca="1">VALUE(Tabla1[[#This Row],[Fecha]])-INT(Tabla1[[#This Row],[Fecha]])</f>
        <v>0.57100000000355067</v>
      </c>
      <c r="F21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23.3</v>
      </c>
    </row>
    <row r="2113" spans="1:6" x14ac:dyDescent="0.25">
      <c r="A2113">
        <v>8807</v>
      </c>
      <c r="B2113">
        <v>12</v>
      </c>
      <c r="C2113" t="s">
        <v>17</v>
      </c>
      <c r="D2113" s="30">
        <f t="shared" ca="1" si="32"/>
        <v>42739.661</v>
      </c>
      <c r="E2113" s="28">
        <f ca="1">VALUE(Tabla1[[#This Row],[Fecha]])-INT(Tabla1[[#This Row],[Fecha]])</f>
        <v>0.66100000000005821</v>
      </c>
      <c r="F21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20.3</v>
      </c>
    </row>
    <row r="2114" spans="1:6" x14ac:dyDescent="0.25">
      <c r="A2114">
        <v>2101</v>
      </c>
      <c r="B2114">
        <v>3</v>
      </c>
      <c r="C2114" t="s">
        <v>8</v>
      </c>
      <c r="D2114" s="30">
        <f t="shared" ca="1" si="32"/>
        <v>42743.313000000002</v>
      </c>
      <c r="E2114" s="28">
        <f ca="1">VALUE(Tabla1[[#This Row],[Fecha]])-INT(Tabla1[[#This Row],[Fecha]])</f>
        <v>0.31300000000192085</v>
      </c>
      <c r="F21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2.1</v>
      </c>
    </row>
    <row r="2115" spans="1:6" x14ac:dyDescent="0.25">
      <c r="A2115">
        <v>1206</v>
      </c>
      <c r="B2115">
        <v>2</v>
      </c>
      <c r="C2115" t="s">
        <v>7</v>
      </c>
      <c r="D2115" s="30">
        <f t="shared" ca="1" si="32"/>
        <v>42741.788999999997</v>
      </c>
      <c r="E2115" s="28">
        <f ca="1">VALUE(Tabla1[[#This Row],[Fecha]])-INT(Tabla1[[#This Row],[Fecha]])</f>
        <v>0.78899999999703141</v>
      </c>
      <c r="F21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2116" spans="1:6" x14ac:dyDescent="0.25">
      <c r="A2116">
        <v>2023</v>
      </c>
      <c r="B2116">
        <v>3</v>
      </c>
      <c r="C2116" t="s">
        <v>8</v>
      </c>
      <c r="D2116" s="30">
        <f t="shared" ref="D2116:D2179" ca="1" si="33">RANDBETWEEN($K$5,$L$5)+(RANDBETWEEN($K$8*1000,$L$8*1000)/1000)</f>
        <v>42740.743000000002</v>
      </c>
      <c r="E2116" s="28">
        <f ca="1">VALUE(Tabla1[[#This Row],[Fecha]])-INT(Tabla1[[#This Row],[Fecha]])</f>
        <v>0.74300000000221189</v>
      </c>
      <c r="F21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2117" spans="1:6" x14ac:dyDescent="0.25">
      <c r="A2117">
        <v>43</v>
      </c>
      <c r="B2117">
        <v>1</v>
      </c>
      <c r="C2117" t="s">
        <v>6</v>
      </c>
      <c r="D2117" s="30">
        <f t="shared" ca="1" si="33"/>
        <v>42737.760000000002</v>
      </c>
      <c r="E2117" s="28">
        <f ca="1">VALUE(Tabla1[[#This Row],[Fecha]])-INT(Tabla1[[#This Row],[Fecha]])</f>
        <v>0.76000000000203727</v>
      </c>
      <c r="F21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2118" spans="1:6" x14ac:dyDescent="0.25">
      <c r="A2118">
        <v>2022</v>
      </c>
      <c r="B2118">
        <v>3</v>
      </c>
      <c r="C2118" t="s">
        <v>8</v>
      </c>
      <c r="D2118" s="30">
        <f t="shared" ca="1" si="33"/>
        <v>42737.775999999998</v>
      </c>
      <c r="E2118" s="28">
        <f ca="1">VALUE(Tabla1[[#This Row],[Fecha]])-INT(Tabla1[[#This Row],[Fecha]])</f>
        <v>0.77599999999802094</v>
      </c>
      <c r="F21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2119" spans="1:6" x14ac:dyDescent="0.25">
      <c r="A2119">
        <v>2336</v>
      </c>
      <c r="B2119">
        <v>3</v>
      </c>
      <c r="C2119" t="s">
        <v>8</v>
      </c>
      <c r="D2119" s="30">
        <f t="shared" ca="1" si="33"/>
        <v>42741.35</v>
      </c>
      <c r="E2119" s="28">
        <f ca="1">VALUE(Tabla1[[#This Row],[Fecha]])-INT(Tabla1[[#This Row],[Fecha]])</f>
        <v>0.34999999999854481</v>
      </c>
      <c r="F21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5.0999999999999996</v>
      </c>
    </row>
    <row r="2120" spans="1:6" x14ac:dyDescent="0.25">
      <c r="A2120">
        <v>8113</v>
      </c>
      <c r="B2120">
        <v>11</v>
      </c>
      <c r="C2120" t="s">
        <v>16</v>
      </c>
      <c r="D2120" s="30">
        <f t="shared" ca="1" si="33"/>
        <v>42737.502999999997</v>
      </c>
      <c r="E2120" s="28">
        <f ca="1">VALUE(Tabla1[[#This Row],[Fecha]])-INT(Tabla1[[#This Row],[Fecha]])</f>
        <v>0.5029999999969732</v>
      </c>
      <c r="F21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5.8</v>
      </c>
    </row>
    <row r="2121" spans="1:6" x14ac:dyDescent="0.25">
      <c r="A2121">
        <v>14403</v>
      </c>
      <c r="B2121">
        <v>19</v>
      </c>
      <c r="C2121" t="s">
        <v>24</v>
      </c>
      <c r="D2121" s="30">
        <f t="shared" ca="1" si="33"/>
        <v>42737.606</v>
      </c>
      <c r="E2121" s="28">
        <f ca="1">VALUE(Tabla1[[#This Row],[Fecha]])-INT(Tabla1[[#This Row],[Fecha]])</f>
        <v>0.60599999999976717</v>
      </c>
      <c r="F21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35.799999999999997</v>
      </c>
    </row>
    <row r="2122" spans="1:6" x14ac:dyDescent="0.25">
      <c r="A2122">
        <v>18404</v>
      </c>
      <c r="B2122">
        <v>24</v>
      </c>
      <c r="C2122" t="s">
        <v>29</v>
      </c>
      <c r="D2122" s="30">
        <f t="shared" ca="1" si="33"/>
        <v>42738.781000000003</v>
      </c>
      <c r="E2122" s="28">
        <f ca="1">VALUE(Tabla1[[#This Row],[Fecha]])-INT(Tabla1[[#This Row],[Fecha]])</f>
        <v>0.78100000000267755</v>
      </c>
      <c r="F21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2123" spans="1:6" x14ac:dyDescent="0.25">
      <c r="A2123">
        <v>1059</v>
      </c>
      <c r="B2123">
        <v>2</v>
      </c>
      <c r="C2123" t="s">
        <v>7</v>
      </c>
      <c r="D2123" s="30">
        <f t="shared" ca="1" si="33"/>
        <v>42737.752999999997</v>
      </c>
      <c r="E2123" s="28">
        <f ca="1">VALUE(Tabla1[[#This Row],[Fecha]])-INT(Tabla1[[#This Row],[Fecha]])</f>
        <v>0.7529999999969732</v>
      </c>
      <c r="F21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2124" spans="1:6" x14ac:dyDescent="0.25">
      <c r="A2124">
        <v>2052</v>
      </c>
      <c r="B2124">
        <v>3</v>
      </c>
      <c r="C2124" t="s">
        <v>8</v>
      </c>
      <c r="D2124" s="30">
        <f t="shared" ca="1" si="33"/>
        <v>42737.411999999997</v>
      </c>
      <c r="E2124" s="28">
        <f ca="1">VALUE(Tabla1[[#This Row],[Fecha]])-INT(Tabla1[[#This Row],[Fecha]])</f>
        <v>0.41199999999662396</v>
      </c>
      <c r="F21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2125" spans="1:6" x14ac:dyDescent="0.25">
      <c r="A2125">
        <v>2285</v>
      </c>
      <c r="B2125">
        <v>3</v>
      </c>
      <c r="C2125" t="s">
        <v>8</v>
      </c>
      <c r="D2125" s="30">
        <f t="shared" ca="1" si="33"/>
        <v>42738.423999999999</v>
      </c>
      <c r="E2125" s="28">
        <f ca="1">VALUE(Tabla1[[#This Row],[Fecha]])-INT(Tabla1[[#This Row],[Fecha]])</f>
        <v>0.42399999999906868</v>
      </c>
      <c r="F21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8.6</v>
      </c>
    </row>
    <row r="2126" spans="1:6" x14ac:dyDescent="0.25">
      <c r="A2126">
        <v>6421</v>
      </c>
      <c r="B2126">
        <v>9</v>
      </c>
      <c r="C2126" t="s">
        <v>14</v>
      </c>
      <c r="D2126" s="30">
        <f t="shared" ca="1" si="33"/>
        <v>42740.373</v>
      </c>
      <c r="E2126" s="28">
        <f ca="1">VALUE(Tabla1[[#This Row],[Fecha]])-INT(Tabla1[[#This Row],[Fecha]])</f>
        <v>0.37299999999959255</v>
      </c>
      <c r="F21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8.3000000000000007</v>
      </c>
    </row>
    <row r="2127" spans="1:6" x14ac:dyDescent="0.25">
      <c r="A2127">
        <v>1078</v>
      </c>
      <c r="B2127">
        <v>2</v>
      </c>
      <c r="C2127" t="s">
        <v>7</v>
      </c>
      <c r="D2127" s="30">
        <f t="shared" ca="1" si="33"/>
        <v>42743.571000000004</v>
      </c>
      <c r="E2127" s="28">
        <f ca="1">VALUE(Tabla1[[#This Row],[Fecha]])-INT(Tabla1[[#This Row],[Fecha]])</f>
        <v>0.57100000000355067</v>
      </c>
      <c r="F21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32.799999999999997</v>
      </c>
    </row>
    <row r="2128" spans="1:6" x14ac:dyDescent="0.25">
      <c r="A2128">
        <v>835</v>
      </c>
      <c r="B2128">
        <v>2</v>
      </c>
      <c r="C2128" t="s">
        <v>7</v>
      </c>
      <c r="D2128" s="30">
        <f t="shared" ca="1" si="33"/>
        <v>42740.580999999998</v>
      </c>
      <c r="E2128" s="28">
        <f ca="1">VALUE(Tabla1[[#This Row],[Fecha]])-INT(Tabla1[[#This Row],[Fecha]])</f>
        <v>0.58099999999831198</v>
      </c>
      <c r="F21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27</v>
      </c>
    </row>
    <row r="2129" spans="1:6" x14ac:dyDescent="0.25">
      <c r="A2129">
        <v>7365</v>
      </c>
      <c r="B2129">
        <v>10</v>
      </c>
      <c r="C2129" t="s">
        <v>15</v>
      </c>
      <c r="D2129" s="30">
        <f t="shared" ca="1" si="33"/>
        <v>42738.442000000003</v>
      </c>
      <c r="E2129" s="28">
        <f ca="1">VALUE(Tabla1[[#This Row],[Fecha]])-INT(Tabla1[[#This Row],[Fecha]])</f>
        <v>0.44200000000273576</v>
      </c>
      <c r="F21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4.5999999999999996</v>
      </c>
    </row>
    <row r="2130" spans="1:6" x14ac:dyDescent="0.25">
      <c r="A2130">
        <v>1253</v>
      </c>
      <c r="B2130">
        <v>2</v>
      </c>
      <c r="C2130" t="s">
        <v>7</v>
      </c>
      <c r="D2130" s="30">
        <f t="shared" ca="1" si="33"/>
        <v>42742.334999999999</v>
      </c>
      <c r="E2130" s="28">
        <f ca="1">VALUE(Tabla1[[#This Row],[Fecha]])-INT(Tabla1[[#This Row],[Fecha]])</f>
        <v>0.33499999999912689</v>
      </c>
      <c r="F21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2131" spans="1:6" x14ac:dyDescent="0.25">
      <c r="A2131">
        <v>833</v>
      </c>
      <c r="B2131">
        <v>2</v>
      </c>
      <c r="C2131" t="s">
        <v>7</v>
      </c>
      <c r="D2131" s="30">
        <f t="shared" ca="1" si="33"/>
        <v>42741.697999999997</v>
      </c>
      <c r="E2131" s="28">
        <f ca="1">VALUE(Tabla1[[#This Row],[Fecha]])-INT(Tabla1[[#This Row],[Fecha]])</f>
        <v>0.69799999999668216</v>
      </c>
      <c r="F21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2132" spans="1:6" x14ac:dyDescent="0.25">
      <c r="A2132">
        <v>1691</v>
      </c>
      <c r="B2132">
        <v>3</v>
      </c>
      <c r="C2132" t="s">
        <v>8</v>
      </c>
      <c r="D2132" s="30">
        <f t="shared" ca="1" si="33"/>
        <v>42743.338000000003</v>
      </c>
      <c r="E2132" s="28">
        <f ca="1">VALUE(Tabla1[[#This Row],[Fecha]])-INT(Tabla1[[#This Row],[Fecha]])</f>
        <v>0.33800000000337604</v>
      </c>
      <c r="F21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13.7</v>
      </c>
    </row>
    <row r="2133" spans="1:6" x14ac:dyDescent="0.25">
      <c r="A2133">
        <v>2755</v>
      </c>
      <c r="B2133">
        <v>4</v>
      </c>
      <c r="C2133" t="s">
        <v>9</v>
      </c>
      <c r="D2133" s="30">
        <f t="shared" ca="1" si="33"/>
        <v>42743.39</v>
      </c>
      <c r="E2133" s="28">
        <f ca="1">VALUE(Tabla1[[#This Row],[Fecha]])-INT(Tabla1[[#This Row],[Fecha]])</f>
        <v>0.38999999999941792</v>
      </c>
      <c r="F21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7.9</v>
      </c>
    </row>
    <row r="2134" spans="1:6" x14ac:dyDescent="0.25">
      <c r="A2134">
        <v>4879</v>
      </c>
      <c r="B2134">
        <v>7</v>
      </c>
      <c r="C2134" t="s">
        <v>12</v>
      </c>
      <c r="D2134" s="30">
        <f t="shared" ca="1" si="33"/>
        <v>42741.659</v>
      </c>
      <c r="E2134" s="28">
        <f ca="1">VALUE(Tabla1[[#This Row],[Fecha]])-INT(Tabla1[[#This Row],[Fecha]])</f>
        <v>0.65899999999965075</v>
      </c>
      <c r="F21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</v>
      </c>
    </row>
    <row r="2135" spans="1:6" x14ac:dyDescent="0.25">
      <c r="A2135">
        <v>8118</v>
      </c>
      <c r="B2135">
        <v>11</v>
      </c>
      <c r="C2135" t="s">
        <v>16</v>
      </c>
      <c r="D2135" s="30">
        <f t="shared" ca="1" si="33"/>
        <v>42737.391000000003</v>
      </c>
      <c r="E2135" s="28">
        <f ca="1">VALUE(Tabla1[[#This Row],[Fecha]])-INT(Tabla1[[#This Row],[Fecha]])</f>
        <v>0.39100000000325963</v>
      </c>
      <c r="F21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14.2</v>
      </c>
    </row>
    <row r="2136" spans="1:6" x14ac:dyDescent="0.25">
      <c r="A2136">
        <v>1925</v>
      </c>
      <c r="B2136">
        <v>3</v>
      </c>
      <c r="C2136" t="s">
        <v>8</v>
      </c>
      <c r="D2136" s="30">
        <f t="shared" ca="1" si="33"/>
        <v>42738.553</v>
      </c>
      <c r="E2136" s="28">
        <f ca="1">VALUE(Tabla1[[#This Row],[Fecha]])-INT(Tabla1[[#This Row],[Fecha]])</f>
        <v>0.55299999999988358</v>
      </c>
      <c r="F21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28.1</v>
      </c>
    </row>
    <row r="2137" spans="1:6" x14ac:dyDescent="0.25">
      <c r="A2137">
        <v>1943</v>
      </c>
      <c r="B2137">
        <v>3</v>
      </c>
      <c r="C2137" t="s">
        <v>8</v>
      </c>
      <c r="D2137" s="30">
        <f t="shared" ca="1" si="33"/>
        <v>42741.500999999997</v>
      </c>
      <c r="E2137" s="28">
        <f ca="1">VALUE(Tabla1[[#This Row],[Fecha]])-INT(Tabla1[[#This Row],[Fecha]])</f>
        <v>0.50099999999656575</v>
      </c>
      <c r="F21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1.3</v>
      </c>
    </row>
    <row r="2138" spans="1:6" x14ac:dyDescent="0.25">
      <c r="A2138">
        <v>16056</v>
      </c>
      <c r="B2138">
        <v>21</v>
      </c>
      <c r="C2138" t="s">
        <v>26</v>
      </c>
      <c r="D2138" s="30">
        <f t="shared" ca="1" si="33"/>
        <v>42737.675000000003</v>
      </c>
      <c r="E2138" s="28">
        <f ca="1">VALUE(Tabla1[[#This Row],[Fecha]])-INT(Tabla1[[#This Row],[Fecha]])</f>
        <v>0.67500000000291038</v>
      </c>
      <c r="F21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2139" spans="1:6" x14ac:dyDescent="0.25">
      <c r="A2139">
        <v>957</v>
      </c>
      <c r="B2139">
        <v>2</v>
      </c>
      <c r="C2139" t="s">
        <v>7</v>
      </c>
      <c r="D2139" s="30">
        <f t="shared" ca="1" si="33"/>
        <v>42743.743000000002</v>
      </c>
      <c r="E2139" s="28">
        <f ca="1">VALUE(Tabla1[[#This Row],[Fecha]])-INT(Tabla1[[#This Row],[Fecha]])</f>
        <v>0.74300000000221189</v>
      </c>
      <c r="F21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2140" spans="1:6" x14ac:dyDescent="0.25">
      <c r="A2140">
        <v>2651</v>
      </c>
      <c r="B2140">
        <v>4</v>
      </c>
      <c r="C2140" t="s">
        <v>9</v>
      </c>
      <c r="D2140" s="30">
        <f t="shared" ca="1" si="33"/>
        <v>42742.449000000001</v>
      </c>
      <c r="E2140" s="28">
        <f ca="1">VALUE(Tabla1[[#This Row],[Fecha]])-INT(Tabla1[[#This Row],[Fecha]])</f>
        <v>0.44900000000052387</v>
      </c>
      <c r="F21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9.1999999999999993</v>
      </c>
    </row>
    <row r="2141" spans="1:6" x14ac:dyDescent="0.25">
      <c r="A2141">
        <v>1895</v>
      </c>
      <c r="B2141">
        <v>3</v>
      </c>
      <c r="C2141" t="s">
        <v>8</v>
      </c>
      <c r="D2141" s="30">
        <f t="shared" ca="1" si="33"/>
        <v>42743.374000000003</v>
      </c>
      <c r="E2141" s="28">
        <f ca="1">VALUE(Tabla1[[#This Row],[Fecha]])-INT(Tabla1[[#This Row],[Fecha]])</f>
        <v>0.37400000000343425</v>
      </c>
      <c r="F21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2142" spans="1:6" x14ac:dyDescent="0.25">
      <c r="A2142">
        <v>2213</v>
      </c>
      <c r="B2142">
        <v>3</v>
      </c>
      <c r="C2142" t="s">
        <v>8</v>
      </c>
      <c r="D2142" s="30">
        <f t="shared" ca="1" si="33"/>
        <v>42740.292999999998</v>
      </c>
      <c r="E2142" s="28">
        <f ca="1">VALUE(Tabla1[[#This Row],[Fecha]])-INT(Tabla1[[#This Row],[Fecha]])</f>
        <v>0.29299999999784632</v>
      </c>
      <c r="F21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15.8</v>
      </c>
    </row>
    <row r="2143" spans="1:6" x14ac:dyDescent="0.25">
      <c r="A2143">
        <v>2700</v>
      </c>
      <c r="B2143">
        <v>4</v>
      </c>
      <c r="C2143" t="s">
        <v>9</v>
      </c>
      <c r="D2143" s="30">
        <f t="shared" ca="1" si="33"/>
        <v>42741.788999999997</v>
      </c>
      <c r="E2143" s="28">
        <f ca="1">VALUE(Tabla1[[#This Row],[Fecha]])-INT(Tabla1[[#This Row],[Fecha]])</f>
        <v>0.78899999999703141</v>
      </c>
      <c r="F21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</v>
      </c>
    </row>
    <row r="2144" spans="1:6" x14ac:dyDescent="0.25">
      <c r="A2144">
        <v>3224</v>
      </c>
      <c r="B2144">
        <v>5</v>
      </c>
      <c r="C2144" t="s">
        <v>10</v>
      </c>
      <c r="D2144" s="30">
        <f t="shared" ca="1" si="33"/>
        <v>42737.313999999998</v>
      </c>
      <c r="E2144" s="28">
        <f ca="1">VALUE(Tabla1[[#This Row],[Fecha]])-INT(Tabla1[[#This Row],[Fecha]])</f>
        <v>0.3139999999984866</v>
      </c>
      <c r="F21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10.3</v>
      </c>
    </row>
    <row r="2145" spans="1:6" x14ac:dyDescent="0.25">
      <c r="A2145">
        <v>4985</v>
      </c>
      <c r="B2145">
        <v>7</v>
      </c>
      <c r="C2145" t="s">
        <v>12</v>
      </c>
      <c r="D2145" s="30">
        <f t="shared" ca="1" si="33"/>
        <v>42741.385000000002</v>
      </c>
      <c r="E2145" s="28">
        <f ca="1">VALUE(Tabla1[[#This Row],[Fecha]])-INT(Tabla1[[#This Row],[Fecha]])</f>
        <v>0.38500000000203727</v>
      </c>
      <c r="F21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15.2</v>
      </c>
    </row>
    <row r="2146" spans="1:6" x14ac:dyDescent="0.25">
      <c r="A2146">
        <v>4978</v>
      </c>
      <c r="B2146">
        <v>7</v>
      </c>
      <c r="C2146" t="s">
        <v>12</v>
      </c>
      <c r="D2146" s="30">
        <f t="shared" ca="1" si="33"/>
        <v>42741.468999999997</v>
      </c>
      <c r="E2146" s="28">
        <f ca="1">VALUE(Tabla1[[#This Row],[Fecha]])-INT(Tabla1[[#This Row],[Fecha]])</f>
        <v>0.46899999999732245</v>
      </c>
      <c r="F21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2147" spans="1:6" x14ac:dyDescent="0.25">
      <c r="A2147">
        <v>1621</v>
      </c>
      <c r="B2147">
        <v>3</v>
      </c>
      <c r="C2147" t="s">
        <v>8</v>
      </c>
      <c r="D2147" s="30">
        <f t="shared" ca="1" si="33"/>
        <v>42740.714999999997</v>
      </c>
      <c r="E2147" s="28">
        <f ca="1">VALUE(Tabla1[[#This Row],[Fecha]])-INT(Tabla1[[#This Row],[Fecha]])</f>
        <v>0.71499999999650754</v>
      </c>
      <c r="F21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2148" spans="1:6" x14ac:dyDescent="0.25">
      <c r="A2148">
        <v>2166</v>
      </c>
      <c r="B2148">
        <v>3</v>
      </c>
      <c r="C2148" t="s">
        <v>8</v>
      </c>
      <c r="D2148" s="30">
        <f t="shared" ca="1" si="33"/>
        <v>42743.506000000001</v>
      </c>
      <c r="E2148" s="28">
        <f ca="1">VALUE(Tabla1[[#This Row],[Fecha]])-INT(Tabla1[[#This Row],[Fecha]])</f>
        <v>0.50600000000122236</v>
      </c>
      <c r="F21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7.6</v>
      </c>
    </row>
    <row r="2149" spans="1:6" x14ac:dyDescent="0.25">
      <c r="A2149">
        <v>18420</v>
      </c>
      <c r="B2149">
        <v>24</v>
      </c>
      <c r="C2149" t="s">
        <v>29</v>
      </c>
      <c r="D2149" s="30">
        <f t="shared" ca="1" si="33"/>
        <v>42741.642</v>
      </c>
      <c r="E2149" s="28">
        <f ca="1">VALUE(Tabla1[[#This Row],[Fecha]])-INT(Tabla1[[#This Row],[Fecha]])</f>
        <v>0.64199999999982538</v>
      </c>
      <c r="F21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45.1</v>
      </c>
    </row>
    <row r="2150" spans="1:6" x14ac:dyDescent="0.25">
      <c r="A2150">
        <v>2698</v>
      </c>
      <c r="B2150">
        <v>4</v>
      </c>
      <c r="C2150" t="s">
        <v>9</v>
      </c>
      <c r="D2150" s="30">
        <f t="shared" ca="1" si="33"/>
        <v>42738.358</v>
      </c>
      <c r="E2150" s="28">
        <f ca="1">VALUE(Tabla1[[#This Row],[Fecha]])-INT(Tabla1[[#This Row],[Fecha]])</f>
        <v>0.35800000000017462</v>
      </c>
      <c r="F21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4.0999999999999996</v>
      </c>
    </row>
    <row r="2151" spans="1:6" x14ac:dyDescent="0.25">
      <c r="A2151">
        <v>2375</v>
      </c>
      <c r="B2151">
        <v>3</v>
      </c>
      <c r="C2151" t="s">
        <v>8</v>
      </c>
      <c r="D2151" s="30">
        <f t="shared" ca="1" si="33"/>
        <v>42742.803</v>
      </c>
      <c r="E2151" s="28">
        <f ca="1">VALUE(Tabla1[[#This Row],[Fecha]])-INT(Tabla1[[#This Row],[Fecha]])</f>
        <v>0.80299999999988358</v>
      </c>
      <c r="F21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</v>
      </c>
    </row>
    <row r="2152" spans="1:6" x14ac:dyDescent="0.25">
      <c r="A2152">
        <v>2658</v>
      </c>
      <c r="B2152">
        <v>4</v>
      </c>
      <c r="C2152" t="s">
        <v>9</v>
      </c>
      <c r="D2152" s="30">
        <f t="shared" ca="1" si="33"/>
        <v>42742.737000000001</v>
      </c>
      <c r="E2152" s="28">
        <f ca="1">VALUE(Tabla1[[#This Row],[Fecha]])-INT(Tabla1[[#This Row],[Fecha]])</f>
        <v>0.73700000000098953</v>
      </c>
      <c r="F21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2153" spans="1:6" x14ac:dyDescent="0.25">
      <c r="A2153">
        <v>1374</v>
      </c>
      <c r="B2153">
        <v>2</v>
      </c>
      <c r="C2153" t="s">
        <v>7</v>
      </c>
      <c r="D2153" s="30">
        <f t="shared" ca="1" si="33"/>
        <v>42740.576999999997</v>
      </c>
      <c r="E2153" s="28">
        <f ca="1">VALUE(Tabla1[[#This Row],[Fecha]])-INT(Tabla1[[#This Row],[Fecha]])</f>
        <v>0.57699999999749707</v>
      </c>
      <c r="F21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17.399999999999999</v>
      </c>
    </row>
    <row r="2154" spans="1:6" x14ac:dyDescent="0.25">
      <c r="A2154">
        <v>11212</v>
      </c>
      <c r="B2154">
        <v>15</v>
      </c>
      <c r="C2154" t="s">
        <v>20</v>
      </c>
      <c r="D2154" s="30">
        <f t="shared" ca="1" si="33"/>
        <v>42739.337</v>
      </c>
      <c r="E2154" s="28">
        <f ca="1">VALUE(Tabla1[[#This Row],[Fecha]])-INT(Tabla1[[#This Row],[Fecha]])</f>
        <v>0.33699999999953434</v>
      </c>
      <c r="F21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5.2</v>
      </c>
    </row>
    <row r="2155" spans="1:6" x14ac:dyDescent="0.25">
      <c r="A2155">
        <v>1137</v>
      </c>
      <c r="B2155">
        <v>2</v>
      </c>
      <c r="C2155" t="s">
        <v>7</v>
      </c>
      <c r="D2155" s="30">
        <f t="shared" ca="1" si="33"/>
        <v>42741.353000000003</v>
      </c>
      <c r="E2155" s="28">
        <f ca="1">VALUE(Tabla1[[#This Row],[Fecha]])-INT(Tabla1[[#This Row],[Fecha]])</f>
        <v>0.35300000000279397</v>
      </c>
      <c r="F21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13.9</v>
      </c>
    </row>
    <row r="2156" spans="1:6" x14ac:dyDescent="0.25">
      <c r="A2156">
        <v>2263</v>
      </c>
      <c r="B2156">
        <v>3</v>
      </c>
      <c r="C2156" t="s">
        <v>8</v>
      </c>
      <c r="D2156" s="30">
        <f t="shared" ca="1" si="33"/>
        <v>42738.375999999997</v>
      </c>
      <c r="E2156" s="28">
        <f ca="1">VALUE(Tabla1[[#This Row],[Fecha]])-INT(Tabla1[[#This Row],[Fecha]])</f>
        <v>0.37599999999656575</v>
      </c>
      <c r="F21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1.2</v>
      </c>
    </row>
    <row r="2157" spans="1:6" x14ac:dyDescent="0.25">
      <c r="A2157">
        <v>1906</v>
      </c>
      <c r="B2157">
        <v>3</v>
      </c>
      <c r="C2157" t="s">
        <v>8</v>
      </c>
      <c r="D2157" s="30">
        <f t="shared" ca="1" si="33"/>
        <v>42738.315000000002</v>
      </c>
      <c r="E2157" s="28">
        <f ca="1">VALUE(Tabla1[[#This Row],[Fecha]])-INT(Tabla1[[#This Row],[Fecha]])</f>
        <v>0.31500000000232831</v>
      </c>
      <c r="F21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9.6</v>
      </c>
    </row>
    <row r="2158" spans="1:6" x14ac:dyDescent="0.25">
      <c r="A2158">
        <v>889</v>
      </c>
      <c r="B2158">
        <v>2</v>
      </c>
      <c r="C2158" t="s">
        <v>7</v>
      </c>
      <c r="D2158" s="30">
        <f t="shared" ca="1" si="33"/>
        <v>42739.557000000001</v>
      </c>
      <c r="E2158" s="28">
        <f ca="1">VALUE(Tabla1[[#This Row],[Fecha]])-INT(Tabla1[[#This Row],[Fecha]])</f>
        <v>0.55700000000069849</v>
      </c>
      <c r="F21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37.700000000000003</v>
      </c>
    </row>
    <row r="2159" spans="1:6" x14ac:dyDescent="0.25">
      <c r="A2159">
        <v>1716</v>
      </c>
      <c r="B2159">
        <v>3</v>
      </c>
      <c r="C2159" t="s">
        <v>8</v>
      </c>
      <c r="D2159" s="30">
        <f t="shared" ca="1" si="33"/>
        <v>42739.591999999997</v>
      </c>
      <c r="E2159" s="28">
        <f ca="1">VALUE(Tabla1[[#This Row],[Fecha]])-INT(Tabla1[[#This Row],[Fecha]])</f>
        <v>0.59199999999691499</v>
      </c>
      <c r="F21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7.5</v>
      </c>
    </row>
    <row r="2160" spans="1:6" x14ac:dyDescent="0.25">
      <c r="A2160">
        <v>2077</v>
      </c>
      <c r="B2160">
        <v>3</v>
      </c>
      <c r="C2160" t="s">
        <v>8</v>
      </c>
      <c r="D2160" s="30">
        <f t="shared" ca="1" si="33"/>
        <v>42741.415999999997</v>
      </c>
      <c r="E2160" s="28">
        <f ca="1">VALUE(Tabla1[[#This Row],[Fecha]])-INT(Tabla1[[#This Row],[Fecha]])</f>
        <v>0.41599999999743886</v>
      </c>
      <c r="F21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5.0999999999999996</v>
      </c>
    </row>
    <row r="2161" spans="1:6" x14ac:dyDescent="0.25">
      <c r="A2161">
        <v>2612</v>
      </c>
      <c r="B2161">
        <v>4</v>
      </c>
      <c r="C2161" t="s">
        <v>9</v>
      </c>
      <c r="D2161" s="30">
        <f t="shared" ca="1" si="33"/>
        <v>42741.303999999996</v>
      </c>
      <c r="E2161" s="28">
        <f ca="1">VALUE(Tabla1[[#This Row],[Fecha]])-INT(Tabla1[[#This Row],[Fecha]])</f>
        <v>0.30399999999644933</v>
      </c>
      <c r="F21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5.0999999999999996</v>
      </c>
    </row>
    <row r="2162" spans="1:6" x14ac:dyDescent="0.25">
      <c r="A2162">
        <v>5612</v>
      </c>
      <c r="B2162">
        <v>8</v>
      </c>
      <c r="C2162" t="s">
        <v>13</v>
      </c>
      <c r="D2162" s="30">
        <f t="shared" ca="1" si="33"/>
        <v>42742.453999999998</v>
      </c>
      <c r="E2162" s="28">
        <f ca="1">VALUE(Tabla1[[#This Row],[Fecha]])-INT(Tabla1[[#This Row],[Fecha]])</f>
        <v>0.45399999999790452</v>
      </c>
      <c r="F21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9.4</v>
      </c>
    </row>
    <row r="2163" spans="1:6" x14ac:dyDescent="0.25">
      <c r="A2163">
        <v>18427</v>
      </c>
      <c r="B2163">
        <v>24</v>
      </c>
      <c r="C2163" t="s">
        <v>29</v>
      </c>
      <c r="D2163" s="30">
        <f t="shared" ca="1" si="33"/>
        <v>42741.805</v>
      </c>
      <c r="E2163" s="28">
        <f ca="1">VALUE(Tabla1[[#This Row],[Fecha]])-INT(Tabla1[[#This Row],[Fecha]])</f>
        <v>0.80500000000029104</v>
      </c>
      <c r="F21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164" spans="1:6" x14ac:dyDescent="0.25">
      <c r="A2164">
        <v>2827</v>
      </c>
      <c r="B2164">
        <v>4</v>
      </c>
      <c r="C2164" t="s">
        <v>9</v>
      </c>
      <c r="D2164" s="30">
        <f t="shared" ca="1" si="33"/>
        <v>42737.692999999999</v>
      </c>
      <c r="E2164" s="28">
        <f ca="1">VALUE(Tabla1[[#This Row],[Fecha]])-INT(Tabla1[[#This Row],[Fecha]])</f>
        <v>0.69299999999930151</v>
      </c>
      <c r="F21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2165" spans="1:6" x14ac:dyDescent="0.25">
      <c r="A2165">
        <v>7342</v>
      </c>
      <c r="B2165">
        <v>10</v>
      </c>
      <c r="C2165" t="s">
        <v>15</v>
      </c>
      <c r="D2165" s="30">
        <f t="shared" ca="1" si="33"/>
        <v>42738.576000000001</v>
      </c>
      <c r="E2165" s="28">
        <f ca="1">VALUE(Tabla1[[#This Row],[Fecha]])-INT(Tabla1[[#This Row],[Fecha]])</f>
        <v>0.57600000000093132</v>
      </c>
      <c r="F21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16.399999999999999</v>
      </c>
    </row>
    <row r="2166" spans="1:6" x14ac:dyDescent="0.25">
      <c r="A2166">
        <v>12804</v>
      </c>
      <c r="B2166">
        <v>17</v>
      </c>
      <c r="C2166" t="s">
        <v>22</v>
      </c>
      <c r="D2166" s="30">
        <f t="shared" ca="1" si="33"/>
        <v>42738.506000000001</v>
      </c>
      <c r="E2166" s="28">
        <f ca="1">VALUE(Tabla1[[#This Row],[Fecha]])-INT(Tabla1[[#This Row],[Fecha]])</f>
        <v>0.50600000000122236</v>
      </c>
      <c r="F21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8.6999999999999993</v>
      </c>
    </row>
    <row r="2167" spans="1:6" x14ac:dyDescent="0.25">
      <c r="A2167">
        <v>1249</v>
      </c>
      <c r="B2167">
        <v>2</v>
      </c>
      <c r="C2167" t="s">
        <v>7</v>
      </c>
      <c r="D2167" s="30">
        <f t="shared" ca="1" si="33"/>
        <v>42738.356</v>
      </c>
      <c r="E2167" s="28">
        <f ca="1">VALUE(Tabla1[[#This Row],[Fecha]])-INT(Tabla1[[#This Row],[Fecha]])</f>
        <v>0.35599999999976717</v>
      </c>
      <c r="F21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7.2</v>
      </c>
    </row>
    <row r="2168" spans="1:6" x14ac:dyDescent="0.25">
      <c r="A2168">
        <v>1723</v>
      </c>
      <c r="B2168">
        <v>3</v>
      </c>
      <c r="C2168" t="s">
        <v>8</v>
      </c>
      <c r="D2168" s="30">
        <f t="shared" ca="1" si="33"/>
        <v>42742.423000000003</v>
      </c>
      <c r="E2168" s="28">
        <f ca="1">VALUE(Tabla1[[#This Row],[Fecha]])-INT(Tabla1[[#This Row],[Fecha]])</f>
        <v>0.42300000000250293</v>
      </c>
      <c r="F21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10.199999999999999</v>
      </c>
    </row>
    <row r="2169" spans="1:6" x14ac:dyDescent="0.25">
      <c r="A2169">
        <v>2813</v>
      </c>
      <c r="B2169">
        <v>4</v>
      </c>
      <c r="C2169" t="s">
        <v>9</v>
      </c>
      <c r="D2169" s="30">
        <f t="shared" ca="1" si="33"/>
        <v>42741.66</v>
      </c>
      <c r="E2169" s="28">
        <f ca="1">VALUE(Tabla1[[#This Row],[Fecha]])-INT(Tabla1[[#This Row],[Fecha]])</f>
        <v>0.66000000000349246</v>
      </c>
      <c r="F21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33.200000000000003</v>
      </c>
    </row>
    <row r="2170" spans="1:6" x14ac:dyDescent="0.25">
      <c r="A2170">
        <v>4003</v>
      </c>
      <c r="B2170">
        <v>6</v>
      </c>
      <c r="C2170" t="s">
        <v>11</v>
      </c>
      <c r="D2170" s="30">
        <f t="shared" ca="1" si="33"/>
        <v>42742.406999999999</v>
      </c>
      <c r="E2170" s="28">
        <f ca="1">VALUE(Tabla1[[#This Row],[Fecha]])-INT(Tabla1[[#This Row],[Fecha]])</f>
        <v>0.4069999999992433</v>
      </c>
      <c r="F21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3.7</v>
      </c>
    </row>
    <row r="2171" spans="1:6" x14ac:dyDescent="0.25">
      <c r="A2171">
        <v>1306</v>
      </c>
      <c r="B2171">
        <v>2</v>
      </c>
      <c r="C2171" t="s">
        <v>7</v>
      </c>
      <c r="D2171" s="30">
        <f t="shared" ca="1" si="33"/>
        <v>42743.786</v>
      </c>
      <c r="E2171" s="28">
        <f ca="1">VALUE(Tabla1[[#This Row],[Fecha]])-INT(Tabla1[[#This Row],[Fecha]])</f>
        <v>0.78600000000005821</v>
      </c>
      <c r="F21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2172" spans="1:6" x14ac:dyDescent="0.25">
      <c r="A2172">
        <v>4906</v>
      </c>
      <c r="B2172">
        <v>7</v>
      </c>
      <c r="C2172" t="s">
        <v>12</v>
      </c>
      <c r="D2172" s="30">
        <f t="shared" ca="1" si="33"/>
        <v>42742.800999999999</v>
      </c>
      <c r="E2172" s="28">
        <f ca="1">VALUE(Tabla1[[#This Row],[Fecha]])-INT(Tabla1[[#This Row],[Fecha]])</f>
        <v>0.80099999999947613</v>
      </c>
      <c r="F21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2173" spans="1:6" x14ac:dyDescent="0.25">
      <c r="A2173">
        <v>5655</v>
      </c>
      <c r="B2173">
        <v>8</v>
      </c>
      <c r="C2173" t="s">
        <v>13</v>
      </c>
      <c r="D2173" s="30">
        <f t="shared" ca="1" si="33"/>
        <v>42739.508000000002</v>
      </c>
      <c r="E2173" s="28">
        <f ca="1">VALUE(Tabla1[[#This Row],[Fecha]])-INT(Tabla1[[#This Row],[Fecha]])</f>
        <v>0.50800000000162981</v>
      </c>
      <c r="F21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2174" spans="1:6" x14ac:dyDescent="0.25">
      <c r="A2174">
        <v>2206</v>
      </c>
      <c r="B2174">
        <v>3</v>
      </c>
      <c r="C2174" t="s">
        <v>8</v>
      </c>
      <c r="D2174" s="30">
        <f t="shared" ca="1" si="33"/>
        <v>42741.345000000001</v>
      </c>
      <c r="E2174" s="28">
        <f ca="1">VALUE(Tabla1[[#This Row],[Fecha]])-INT(Tabla1[[#This Row],[Fecha]])</f>
        <v>0.34500000000116415</v>
      </c>
      <c r="F21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7.7</v>
      </c>
    </row>
    <row r="2175" spans="1:6" x14ac:dyDescent="0.25">
      <c r="A2175">
        <v>2297</v>
      </c>
      <c r="B2175">
        <v>3</v>
      </c>
      <c r="C2175" t="s">
        <v>8</v>
      </c>
      <c r="D2175" s="30">
        <f t="shared" ca="1" si="33"/>
        <v>42740.718999999997</v>
      </c>
      <c r="E2175" s="28">
        <f ca="1">VALUE(Tabla1[[#This Row],[Fecha]])-INT(Tabla1[[#This Row],[Fecha]])</f>
        <v>0.71899999999732245</v>
      </c>
      <c r="F21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2176" spans="1:6" x14ac:dyDescent="0.25">
      <c r="A2176">
        <v>7387</v>
      </c>
      <c r="B2176">
        <v>10</v>
      </c>
      <c r="C2176" t="s">
        <v>15</v>
      </c>
      <c r="D2176" s="30">
        <f t="shared" ca="1" si="33"/>
        <v>42740.724000000002</v>
      </c>
      <c r="E2176" s="28">
        <f ca="1">VALUE(Tabla1[[#This Row],[Fecha]])-INT(Tabla1[[#This Row],[Fecha]])</f>
        <v>0.72400000000197906</v>
      </c>
      <c r="F21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2177" spans="1:6" x14ac:dyDescent="0.25">
      <c r="A2177">
        <v>4816</v>
      </c>
      <c r="B2177">
        <v>7</v>
      </c>
      <c r="C2177" t="s">
        <v>12</v>
      </c>
      <c r="D2177" s="30">
        <f t="shared" ca="1" si="33"/>
        <v>42743.504000000001</v>
      </c>
      <c r="E2177" s="28">
        <f ca="1">VALUE(Tabla1[[#This Row],[Fecha]])-INT(Tabla1[[#This Row],[Fecha]])</f>
        <v>0.50400000000081491</v>
      </c>
      <c r="F21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3.5</v>
      </c>
    </row>
    <row r="2178" spans="1:6" x14ac:dyDescent="0.25">
      <c r="A2178">
        <v>962</v>
      </c>
      <c r="B2178">
        <v>2</v>
      </c>
      <c r="C2178" t="s">
        <v>7</v>
      </c>
      <c r="D2178" s="30">
        <f t="shared" ca="1" si="33"/>
        <v>42743.481</v>
      </c>
      <c r="E2178" s="28">
        <f ca="1">VALUE(Tabla1[[#This Row],[Fecha]])-INT(Tabla1[[#This Row],[Fecha]])</f>
        <v>0.48099999999976717</v>
      </c>
      <c r="F21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2179" spans="1:6" x14ac:dyDescent="0.25">
      <c r="A2179">
        <v>1899</v>
      </c>
      <c r="B2179">
        <v>3</v>
      </c>
      <c r="C2179" t="s">
        <v>8</v>
      </c>
      <c r="D2179" s="30">
        <f t="shared" ca="1" si="33"/>
        <v>42739.381000000001</v>
      </c>
      <c r="E2179" s="28">
        <f ca="1">VALUE(Tabla1[[#This Row],[Fecha]])-INT(Tabla1[[#This Row],[Fecha]])</f>
        <v>0.38100000000122236</v>
      </c>
      <c r="F21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15.9</v>
      </c>
    </row>
    <row r="2180" spans="1:6" x14ac:dyDescent="0.25">
      <c r="A2180">
        <v>8809</v>
      </c>
      <c r="B2180">
        <v>12</v>
      </c>
      <c r="C2180" t="s">
        <v>17</v>
      </c>
      <c r="D2180" s="30">
        <f t="shared" ref="D2180:D2243" ca="1" si="34">RANDBETWEEN($K$5,$L$5)+(RANDBETWEEN($K$8*1000,$L$8*1000)/1000)</f>
        <v>42739.483999999997</v>
      </c>
      <c r="E2180" s="28">
        <f ca="1">VALUE(Tabla1[[#This Row],[Fecha]])-INT(Tabla1[[#This Row],[Fecha]])</f>
        <v>0.48399999999674037</v>
      </c>
      <c r="F21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2181" spans="1:6" x14ac:dyDescent="0.25">
      <c r="A2181">
        <v>1065</v>
      </c>
      <c r="B2181">
        <v>2</v>
      </c>
      <c r="C2181" t="s">
        <v>7</v>
      </c>
      <c r="D2181" s="30">
        <f t="shared" ca="1" si="34"/>
        <v>42742.502</v>
      </c>
      <c r="E2181" s="28">
        <f ca="1">VALUE(Tabla1[[#This Row],[Fecha]])-INT(Tabla1[[#This Row],[Fecha]])</f>
        <v>0.50200000000040745</v>
      </c>
      <c r="F21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3.8</v>
      </c>
    </row>
    <row r="2182" spans="1:6" x14ac:dyDescent="0.25">
      <c r="A2182">
        <v>1321</v>
      </c>
      <c r="B2182">
        <v>2</v>
      </c>
      <c r="C2182" t="s">
        <v>7</v>
      </c>
      <c r="D2182" s="30">
        <f t="shared" ca="1" si="34"/>
        <v>42738.430999999997</v>
      </c>
      <c r="E2182" s="28">
        <f ca="1">VALUE(Tabla1[[#This Row],[Fecha]])-INT(Tabla1[[#This Row],[Fecha]])</f>
        <v>0.43099999999685679</v>
      </c>
      <c r="F21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7.9</v>
      </c>
    </row>
    <row r="2183" spans="1:6" x14ac:dyDescent="0.25">
      <c r="A2183">
        <v>8814</v>
      </c>
      <c r="B2183">
        <v>12</v>
      </c>
      <c r="C2183" t="s">
        <v>17</v>
      </c>
      <c r="D2183" s="30">
        <f t="shared" ca="1" si="34"/>
        <v>42743.468000000001</v>
      </c>
      <c r="E2183" s="28">
        <f ca="1">VALUE(Tabla1[[#This Row],[Fecha]])-INT(Tabla1[[#This Row],[Fecha]])</f>
        <v>0.4680000000007567</v>
      </c>
      <c r="F21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2.2999999999999998</v>
      </c>
    </row>
    <row r="2184" spans="1:6" x14ac:dyDescent="0.25">
      <c r="A2184">
        <v>4856</v>
      </c>
      <c r="B2184">
        <v>7</v>
      </c>
      <c r="C2184" t="s">
        <v>12</v>
      </c>
      <c r="D2184" s="30">
        <f t="shared" ca="1" si="34"/>
        <v>42738.610999999997</v>
      </c>
      <c r="E2184" s="28">
        <f ca="1">VALUE(Tabla1[[#This Row],[Fecha]])-INT(Tabla1[[#This Row],[Fecha]])</f>
        <v>0.61099999999714782</v>
      </c>
      <c r="F21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44.9</v>
      </c>
    </row>
    <row r="2185" spans="1:6" x14ac:dyDescent="0.25">
      <c r="A2185">
        <v>9634</v>
      </c>
      <c r="B2185">
        <v>13</v>
      </c>
      <c r="C2185" t="s">
        <v>18</v>
      </c>
      <c r="D2185" s="30">
        <f t="shared" ca="1" si="34"/>
        <v>42742.743999999999</v>
      </c>
      <c r="E2185" s="28">
        <f ca="1">VALUE(Tabla1[[#This Row],[Fecha]])-INT(Tabla1[[#This Row],[Fecha]])</f>
        <v>0.74399999999877764</v>
      </c>
      <c r="F21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2186" spans="1:6" x14ac:dyDescent="0.25">
      <c r="A2186">
        <v>1930</v>
      </c>
      <c r="B2186">
        <v>3</v>
      </c>
      <c r="C2186" t="s">
        <v>8</v>
      </c>
      <c r="D2186" s="30">
        <f t="shared" ca="1" si="34"/>
        <v>42739.544999999998</v>
      </c>
      <c r="E2186" s="28">
        <f ca="1">VALUE(Tabla1[[#This Row],[Fecha]])-INT(Tabla1[[#This Row],[Fecha]])</f>
        <v>0.54499999999825377</v>
      </c>
      <c r="F21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25.3</v>
      </c>
    </row>
    <row r="2187" spans="1:6" x14ac:dyDescent="0.25">
      <c r="A2187">
        <v>19</v>
      </c>
      <c r="B2187">
        <v>1</v>
      </c>
      <c r="C2187" t="s">
        <v>6</v>
      </c>
      <c r="D2187" s="30">
        <f t="shared" ca="1" si="34"/>
        <v>42741.33</v>
      </c>
      <c r="E2187" s="28">
        <f ca="1">VALUE(Tabla1[[#This Row],[Fecha]])-INT(Tabla1[[#This Row],[Fecha]])</f>
        <v>0.33000000000174623</v>
      </c>
      <c r="F21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13.1</v>
      </c>
    </row>
    <row r="2188" spans="1:6" x14ac:dyDescent="0.25">
      <c r="A2188">
        <v>5121</v>
      </c>
      <c r="B2188">
        <v>7</v>
      </c>
      <c r="C2188" t="s">
        <v>12</v>
      </c>
      <c r="D2188" s="30">
        <f t="shared" ca="1" si="34"/>
        <v>42743.572999999997</v>
      </c>
      <c r="E2188" s="28">
        <f ca="1">VALUE(Tabla1[[#This Row],[Fecha]])-INT(Tabla1[[#This Row],[Fecha]])</f>
        <v>0.57299999999668216</v>
      </c>
      <c r="F21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15.2</v>
      </c>
    </row>
    <row r="2189" spans="1:6" x14ac:dyDescent="0.25">
      <c r="A2189">
        <v>12802</v>
      </c>
      <c r="B2189">
        <v>17</v>
      </c>
      <c r="C2189" t="s">
        <v>22</v>
      </c>
      <c r="D2189" s="30">
        <f t="shared" ca="1" si="34"/>
        <v>42737.656000000003</v>
      </c>
      <c r="E2189" s="28">
        <f ca="1">VALUE(Tabla1[[#This Row],[Fecha]])-INT(Tabla1[[#This Row],[Fecha]])</f>
        <v>0.65600000000267755</v>
      </c>
      <c r="F21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51.5</v>
      </c>
    </row>
    <row r="2190" spans="1:6" x14ac:dyDescent="0.25">
      <c r="A2190">
        <v>893</v>
      </c>
      <c r="B2190">
        <v>2</v>
      </c>
      <c r="C2190" t="s">
        <v>7</v>
      </c>
      <c r="D2190" s="30">
        <f t="shared" ca="1" si="34"/>
        <v>42743.421000000002</v>
      </c>
      <c r="E2190" s="28">
        <f ca="1">VALUE(Tabla1[[#This Row],[Fecha]])-INT(Tabla1[[#This Row],[Fecha]])</f>
        <v>0.42100000000209548</v>
      </c>
      <c r="F21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8.6</v>
      </c>
    </row>
    <row r="2191" spans="1:6" x14ac:dyDescent="0.25">
      <c r="A2191">
        <v>14410</v>
      </c>
      <c r="B2191">
        <v>19</v>
      </c>
      <c r="C2191" t="s">
        <v>24</v>
      </c>
      <c r="D2191" s="30">
        <f t="shared" ca="1" si="34"/>
        <v>42738.305999999997</v>
      </c>
      <c r="E2191" s="28">
        <f ca="1">VALUE(Tabla1[[#This Row],[Fecha]])-INT(Tabla1[[#This Row],[Fecha]])</f>
        <v>0.30599999999685679</v>
      </c>
      <c r="F21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11.5</v>
      </c>
    </row>
    <row r="2192" spans="1:6" x14ac:dyDescent="0.25">
      <c r="A2192">
        <v>6405</v>
      </c>
      <c r="B2192">
        <v>9</v>
      </c>
      <c r="C2192" t="s">
        <v>14</v>
      </c>
      <c r="D2192" s="30">
        <f t="shared" ca="1" si="34"/>
        <v>42738.400000000001</v>
      </c>
      <c r="E2192" s="28">
        <f ca="1">VALUE(Tabla1[[#This Row],[Fecha]])-INT(Tabla1[[#This Row],[Fecha]])</f>
        <v>0.40000000000145519</v>
      </c>
      <c r="F21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11.5</v>
      </c>
    </row>
    <row r="2193" spans="1:6" x14ac:dyDescent="0.25">
      <c r="A2193">
        <v>7421</v>
      </c>
      <c r="B2193">
        <v>10</v>
      </c>
      <c r="C2193" t="s">
        <v>15</v>
      </c>
      <c r="D2193" s="30">
        <f t="shared" ca="1" si="34"/>
        <v>42740.741999999998</v>
      </c>
      <c r="E2193" s="28">
        <f ca="1">VALUE(Tabla1[[#This Row],[Fecha]])-INT(Tabla1[[#This Row],[Fecha]])</f>
        <v>0.74199999999837019</v>
      </c>
      <c r="F21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2194" spans="1:6" x14ac:dyDescent="0.25">
      <c r="A2194">
        <v>7306</v>
      </c>
      <c r="B2194">
        <v>10</v>
      </c>
      <c r="C2194" t="s">
        <v>15</v>
      </c>
      <c r="D2194" s="30">
        <f t="shared" ca="1" si="34"/>
        <v>42743.398999999998</v>
      </c>
      <c r="E2194" s="28">
        <f ca="1">VALUE(Tabla1[[#This Row],[Fecha]])-INT(Tabla1[[#This Row],[Fecha]])</f>
        <v>0.39899999999761349</v>
      </c>
      <c r="F21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10.4</v>
      </c>
    </row>
    <row r="2195" spans="1:6" x14ac:dyDescent="0.25">
      <c r="A2195">
        <v>4889</v>
      </c>
      <c r="B2195">
        <v>7</v>
      </c>
      <c r="C2195" t="s">
        <v>12</v>
      </c>
      <c r="D2195" s="30">
        <f t="shared" ca="1" si="34"/>
        <v>42739.811000000002</v>
      </c>
      <c r="E2195" s="28">
        <f ca="1">VALUE(Tabla1[[#This Row],[Fecha]])-INT(Tabla1[[#This Row],[Fecha]])</f>
        <v>0.8110000000015134</v>
      </c>
      <c r="F21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2196" spans="1:6" x14ac:dyDescent="0.25">
      <c r="A2196">
        <v>1175</v>
      </c>
      <c r="B2196">
        <v>2</v>
      </c>
      <c r="C2196" t="s">
        <v>7</v>
      </c>
      <c r="D2196" s="30">
        <f t="shared" ca="1" si="34"/>
        <v>42738.665000000001</v>
      </c>
      <c r="E2196" s="28">
        <f ca="1">VALUE(Tabla1[[#This Row],[Fecha]])-INT(Tabla1[[#This Row],[Fecha]])</f>
        <v>0.66500000000087311</v>
      </c>
      <c r="F21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</v>
      </c>
    </row>
    <row r="2197" spans="1:6" x14ac:dyDescent="0.25">
      <c r="A2197">
        <v>15204</v>
      </c>
      <c r="B2197">
        <v>20</v>
      </c>
      <c r="C2197" t="s">
        <v>25</v>
      </c>
      <c r="D2197" s="30">
        <f t="shared" ca="1" si="34"/>
        <v>42740.32</v>
      </c>
      <c r="E2197" s="28">
        <f ca="1">VALUE(Tabla1[[#This Row],[Fecha]])-INT(Tabla1[[#This Row],[Fecha]])</f>
        <v>0.31999999999970896</v>
      </c>
      <c r="F21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1.8</v>
      </c>
    </row>
    <row r="2198" spans="1:6" x14ac:dyDescent="0.25">
      <c r="A2198">
        <v>15216</v>
      </c>
      <c r="B2198">
        <v>20</v>
      </c>
      <c r="C2198" t="s">
        <v>25</v>
      </c>
      <c r="D2198" s="30">
        <f t="shared" ca="1" si="34"/>
        <v>42743.646999999997</v>
      </c>
      <c r="E2198" s="28">
        <f ca="1">VALUE(Tabla1[[#This Row],[Fecha]])-INT(Tabla1[[#This Row],[Fecha]])</f>
        <v>0.64699999999720603</v>
      </c>
      <c r="F21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53.6</v>
      </c>
    </row>
    <row r="2199" spans="1:6" x14ac:dyDescent="0.25">
      <c r="A2199">
        <v>1656</v>
      </c>
      <c r="B2199">
        <v>3</v>
      </c>
      <c r="C2199" t="s">
        <v>8</v>
      </c>
      <c r="D2199" s="30">
        <f t="shared" ca="1" si="34"/>
        <v>42737.533000000003</v>
      </c>
      <c r="E2199" s="28">
        <f ca="1">VALUE(Tabla1[[#This Row],[Fecha]])-INT(Tabla1[[#This Row],[Fecha]])</f>
        <v>0.53300000000308501</v>
      </c>
      <c r="F21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9.4</v>
      </c>
    </row>
    <row r="2200" spans="1:6" x14ac:dyDescent="0.25">
      <c r="A2200">
        <v>1026</v>
      </c>
      <c r="B2200">
        <v>2</v>
      </c>
      <c r="C2200" t="s">
        <v>7</v>
      </c>
      <c r="D2200" s="30">
        <f t="shared" ca="1" si="34"/>
        <v>42741.548999999999</v>
      </c>
      <c r="E2200" s="28">
        <f ca="1">VALUE(Tabla1[[#This Row],[Fecha]])-INT(Tabla1[[#This Row],[Fecha]])</f>
        <v>0.54899999999906868</v>
      </c>
      <c r="F22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50.5</v>
      </c>
    </row>
    <row r="2201" spans="1:6" x14ac:dyDescent="0.25">
      <c r="A2201">
        <v>8121</v>
      </c>
      <c r="B2201">
        <v>11</v>
      </c>
      <c r="C2201" t="s">
        <v>16</v>
      </c>
      <c r="D2201" s="30">
        <f t="shared" ca="1" si="34"/>
        <v>42743.821000000004</v>
      </c>
      <c r="E2201" s="28">
        <f ca="1">VALUE(Tabla1[[#This Row],[Fecha]])-INT(Tabla1[[#This Row],[Fecha]])</f>
        <v>0.82100000000355067</v>
      </c>
      <c r="F22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2202" spans="1:6" x14ac:dyDescent="0.25">
      <c r="A2202">
        <v>2661</v>
      </c>
      <c r="B2202">
        <v>4</v>
      </c>
      <c r="C2202" t="s">
        <v>9</v>
      </c>
      <c r="D2202" s="30">
        <f t="shared" ca="1" si="34"/>
        <v>42743.563000000002</v>
      </c>
      <c r="E2202" s="28">
        <f ca="1">VALUE(Tabla1[[#This Row],[Fecha]])-INT(Tabla1[[#This Row],[Fecha]])</f>
        <v>0.56300000000192085</v>
      </c>
      <c r="F22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17.7</v>
      </c>
    </row>
    <row r="2203" spans="1:6" x14ac:dyDescent="0.25">
      <c r="A2203">
        <v>2147</v>
      </c>
      <c r="B2203">
        <v>3</v>
      </c>
      <c r="C2203" t="s">
        <v>8</v>
      </c>
      <c r="D2203" s="30">
        <f t="shared" ca="1" si="34"/>
        <v>42742.790999999997</v>
      </c>
      <c r="E2203" s="28">
        <f ca="1">VALUE(Tabla1[[#This Row],[Fecha]])-INT(Tabla1[[#This Row],[Fecha]])</f>
        <v>0.79099999999743886</v>
      </c>
      <c r="F22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2204" spans="1:6" x14ac:dyDescent="0.25">
      <c r="A2204">
        <v>2154</v>
      </c>
      <c r="B2204">
        <v>3</v>
      </c>
      <c r="C2204" t="s">
        <v>8</v>
      </c>
      <c r="D2204" s="30">
        <f t="shared" ca="1" si="34"/>
        <v>42738.597999999998</v>
      </c>
      <c r="E2204" s="28">
        <f ca="1">VALUE(Tabla1[[#This Row],[Fecha]])-INT(Tabla1[[#This Row],[Fecha]])</f>
        <v>0.59799999999813735</v>
      </c>
      <c r="F22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1.1000000000000001</v>
      </c>
    </row>
    <row r="2205" spans="1:6" x14ac:dyDescent="0.25">
      <c r="A2205">
        <v>7234</v>
      </c>
      <c r="B2205">
        <v>10</v>
      </c>
      <c r="C2205" t="s">
        <v>15</v>
      </c>
      <c r="D2205" s="30">
        <f t="shared" ca="1" si="34"/>
        <v>42738.794000000002</v>
      </c>
      <c r="E2205" s="28">
        <f ca="1">VALUE(Tabla1[[#This Row],[Fecha]])-INT(Tabla1[[#This Row],[Fecha]])</f>
        <v>0.79400000000168802</v>
      </c>
      <c r="F22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2206" spans="1:6" x14ac:dyDescent="0.25">
      <c r="A2206">
        <v>2290</v>
      </c>
      <c r="B2206">
        <v>3</v>
      </c>
      <c r="C2206" t="s">
        <v>8</v>
      </c>
      <c r="D2206" s="30">
        <f t="shared" ca="1" si="34"/>
        <v>42740.417999999998</v>
      </c>
      <c r="E2206" s="28">
        <f ca="1">VALUE(Tabla1[[#This Row],[Fecha]])-INT(Tabla1[[#This Row],[Fecha]])</f>
        <v>0.41799999999784632</v>
      </c>
      <c r="F22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8.8000000000000007</v>
      </c>
    </row>
    <row r="2207" spans="1:6" x14ac:dyDescent="0.25">
      <c r="A2207">
        <v>2545</v>
      </c>
      <c r="B2207">
        <v>4</v>
      </c>
      <c r="C2207" t="s">
        <v>9</v>
      </c>
      <c r="D2207" s="30">
        <f t="shared" ca="1" si="34"/>
        <v>42741.483</v>
      </c>
      <c r="E2207" s="28">
        <f ca="1">VALUE(Tabla1[[#This Row],[Fecha]])-INT(Tabla1[[#This Row],[Fecha]])</f>
        <v>0.48300000000017462</v>
      </c>
      <c r="F22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2208" spans="1:6" x14ac:dyDescent="0.25">
      <c r="A2208">
        <v>4918</v>
      </c>
      <c r="B2208">
        <v>7</v>
      </c>
      <c r="C2208" t="s">
        <v>12</v>
      </c>
      <c r="D2208" s="30">
        <f t="shared" ca="1" si="34"/>
        <v>42742.521999999997</v>
      </c>
      <c r="E2208" s="28">
        <f ca="1">VALUE(Tabla1[[#This Row],[Fecha]])-INT(Tabla1[[#This Row],[Fecha]])</f>
        <v>0.52199999999720603</v>
      </c>
      <c r="F22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209" spans="1:6" x14ac:dyDescent="0.25">
      <c r="A2209">
        <v>1686</v>
      </c>
      <c r="B2209">
        <v>3</v>
      </c>
      <c r="C2209" t="s">
        <v>8</v>
      </c>
      <c r="D2209" s="30">
        <f t="shared" ca="1" si="34"/>
        <v>42743.343999999997</v>
      </c>
      <c r="E2209" s="28">
        <f ca="1">VALUE(Tabla1[[#This Row],[Fecha]])-INT(Tabla1[[#This Row],[Fecha]])</f>
        <v>0.34399999999732245</v>
      </c>
      <c r="F22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3.4</v>
      </c>
    </row>
    <row r="2210" spans="1:6" x14ac:dyDescent="0.25">
      <c r="A2210">
        <v>2654</v>
      </c>
      <c r="B2210">
        <v>4</v>
      </c>
      <c r="C2210" t="s">
        <v>9</v>
      </c>
      <c r="D2210" s="30">
        <f t="shared" ca="1" si="34"/>
        <v>42743.358</v>
      </c>
      <c r="E2210" s="28">
        <f ca="1">VALUE(Tabla1[[#This Row],[Fecha]])-INT(Tabla1[[#This Row],[Fecha]])</f>
        <v>0.35800000000017462</v>
      </c>
      <c r="F22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10.4</v>
      </c>
    </row>
    <row r="2211" spans="1:6" x14ac:dyDescent="0.25">
      <c r="A2211">
        <v>2569</v>
      </c>
      <c r="B2211">
        <v>4</v>
      </c>
      <c r="C2211" t="s">
        <v>9</v>
      </c>
      <c r="D2211" s="30">
        <f t="shared" ca="1" si="34"/>
        <v>42739.718999999997</v>
      </c>
      <c r="E2211" s="28">
        <f ca="1">VALUE(Tabla1[[#This Row],[Fecha]])-INT(Tabla1[[#This Row],[Fecha]])</f>
        <v>0.71899999999732245</v>
      </c>
      <c r="F22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2212" spans="1:6" x14ac:dyDescent="0.25">
      <c r="A2212">
        <v>14435</v>
      </c>
      <c r="B2212">
        <v>19</v>
      </c>
      <c r="C2212" t="s">
        <v>24</v>
      </c>
      <c r="D2212" s="30">
        <f t="shared" ca="1" si="34"/>
        <v>42743.561999999998</v>
      </c>
      <c r="E2212" s="28">
        <f ca="1">VALUE(Tabla1[[#This Row],[Fecha]])-INT(Tabla1[[#This Row],[Fecha]])</f>
        <v>0.56199999999807915</v>
      </c>
      <c r="F22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24.7</v>
      </c>
    </row>
    <row r="2213" spans="1:6" x14ac:dyDescent="0.25">
      <c r="A2213">
        <v>4022</v>
      </c>
      <c r="B2213">
        <v>6</v>
      </c>
      <c r="C2213" t="s">
        <v>11</v>
      </c>
      <c r="D2213" s="30">
        <f t="shared" ca="1" si="34"/>
        <v>42738.574000000001</v>
      </c>
      <c r="E2213" s="28">
        <f ca="1">VALUE(Tabla1[[#This Row],[Fecha]])-INT(Tabla1[[#This Row],[Fecha]])</f>
        <v>0.57400000000052387</v>
      </c>
      <c r="F22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48.5</v>
      </c>
    </row>
    <row r="2214" spans="1:6" x14ac:dyDescent="0.25">
      <c r="A2214">
        <v>1147</v>
      </c>
      <c r="B2214">
        <v>2</v>
      </c>
      <c r="C2214" t="s">
        <v>7</v>
      </c>
      <c r="D2214" s="30">
        <f t="shared" ca="1" si="34"/>
        <v>42740.553999999996</v>
      </c>
      <c r="E2214" s="28">
        <f ca="1">VALUE(Tabla1[[#This Row],[Fecha]])-INT(Tabla1[[#This Row],[Fecha]])</f>
        <v>0.55399999999644933</v>
      </c>
      <c r="F22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42.8</v>
      </c>
    </row>
    <row r="2215" spans="1:6" x14ac:dyDescent="0.25">
      <c r="A2215">
        <v>2096</v>
      </c>
      <c r="B2215">
        <v>3</v>
      </c>
      <c r="C2215" t="s">
        <v>8</v>
      </c>
      <c r="D2215" s="30">
        <f t="shared" ca="1" si="34"/>
        <v>42741.404000000002</v>
      </c>
      <c r="E2215" s="28">
        <f ca="1">VALUE(Tabla1[[#This Row],[Fecha]])-INT(Tabla1[[#This Row],[Fecha]])</f>
        <v>0.4040000000022701</v>
      </c>
      <c r="F22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2216" spans="1:6" x14ac:dyDescent="0.25">
      <c r="A2216">
        <v>1139</v>
      </c>
      <c r="B2216">
        <v>2</v>
      </c>
      <c r="C2216" t="s">
        <v>7</v>
      </c>
      <c r="D2216" s="30">
        <f t="shared" ca="1" si="34"/>
        <v>42739.404999999999</v>
      </c>
      <c r="E2216" s="28">
        <f ca="1">VALUE(Tabla1[[#This Row],[Fecha]])-INT(Tabla1[[#This Row],[Fecha]])</f>
        <v>0.40499999999883585</v>
      </c>
      <c r="F22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14.7</v>
      </c>
    </row>
    <row r="2217" spans="1:6" x14ac:dyDescent="0.25">
      <c r="A2217">
        <v>2749</v>
      </c>
      <c r="B2217">
        <v>4</v>
      </c>
      <c r="C2217" t="s">
        <v>9</v>
      </c>
      <c r="D2217" s="30">
        <f t="shared" ca="1" si="34"/>
        <v>42741.595999999998</v>
      </c>
      <c r="E2217" s="28">
        <f ca="1">VALUE(Tabla1[[#This Row],[Fecha]])-INT(Tabla1[[#This Row],[Fecha]])</f>
        <v>0.5959999999977299</v>
      </c>
      <c r="F22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28.7</v>
      </c>
    </row>
    <row r="2218" spans="1:6" x14ac:dyDescent="0.25">
      <c r="A2218">
        <v>2230</v>
      </c>
      <c r="B2218">
        <v>3</v>
      </c>
      <c r="C2218" t="s">
        <v>8</v>
      </c>
      <c r="D2218" s="30">
        <f t="shared" ca="1" si="34"/>
        <v>42738.396999999997</v>
      </c>
      <c r="E2218" s="28">
        <f ca="1">VALUE(Tabla1[[#This Row],[Fecha]])-INT(Tabla1[[#This Row],[Fecha]])</f>
        <v>0.39699999999720603</v>
      </c>
      <c r="F22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15.3</v>
      </c>
    </row>
    <row r="2219" spans="1:6" x14ac:dyDescent="0.25">
      <c r="A2219">
        <v>4845</v>
      </c>
      <c r="B2219">
        <v>7</v>
      </c>
      <c r="C2219" t="s">
        <v>12</v>
      </c>
      <c r="D2219" s="30">
        <f t="shared" ca="1" si="34"/>
        <v>42743.688999999998</v>
      </c>
      <c r="E2219" s="28">
        <f ca="1">VALUE(Tabla1[[#This Row],[Fecha]])-INT(Tabla1[[#This Row],[Fecha]])</f>
        <v>0.6889999999984866</v>
      </c>
      <c r="F22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2220" spans="1:6" x14ac:dyDescent="0.25">
      <c r="A2220">
        <v>2148</v>
      </c>
      <c r="B2220">
        <v>3</v>
      </c>
      <c r="C2220" t="s">
        <v>8</v>
      </c>
      <c r="D2220" s="30">
        <f t="shared" ca="1" si="34"/>
        <v>42740.419000000002</v>
      </c>
      <c r="E2220" s="28">
        <f ca="1">VALUE(Tabla1[[#This Row],[Fecha]])-INT(Tabla1[[#This Row],[Fecha]])</f>
        <v>0.41900000000168802</v>
      </c>
      <c r="F22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6.6</v>
      </c>
    </row>
    <row r="2221" spans="1:6" x14ac:dyDescent="0.25">
      <c r="A2221">
        <v>2711</v>
      </c>
      <c r="B2221">
        <v>4</v>
      </c>
      <c r="C2221" t="s">
        <v>9</v>
      </c>
      <c r="D2221" s="30">
        <f t="shared" ca="1" si="34"/>
        <v>42738.531999999999</v>
      </c>
      <c r="E2221" s="28">
        <f ca="1">VALUE(Tabla1[[#This Row],[Fecha]])-INT(Tabla1[[#This Row],[Fecha]])</f>
        <v>0.5319999999992433</v>
      </c>
      <c r="F22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8.4</v>
      </c>
    </row>
    <row r="2222" spans="1:6" x14ac:dyDescent="0.25">
      <c r="A2222">
        <v>7471</v>
      </c>
      <c r="B2222">
        <v>10</v>
      </c>
      <c r="C2222" t="s">
        <v>15</v>
      </c>
      <c r="D2222" s="30">
        <f t="shared" ca="1" si="34"/>
        <v>42738.345999999998</v>
      </c>
      <c r="E2222" s="28">
        <f ca="1">VALUE(Tabla1[[#This Row],[Fecha]])-INT(Tabla1[[#This Row],[Fecha]])</f>
        <v>0.3459999999977299</v>
      </c>
      <c r="F22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12.3</v>
      </c>
    </row>
    <row r="2223" spans="1:6" x14ac:dyDescent="0.25">
      <c r="A2223">
        <v>7207</v>
      </c>
      <c r="B2223">
        <v>10</v>
      </c>
      <c r="C2223" t="s">
        <v>15</v>
      </c>
      <c r="D2223" s="30">
        <f t="shared" ca="1" si="34"/>
        <v>42737.432999999997</v>
      </c>
      <c r="E2223" s="28">
        <f ca="1">VALUE(Tabla1[[#This Row],[Fecha]])-INT(Tabla1[[#This Row],[Fecha]])</f>
        <v>0.43299999999726424</v>
      </c>
      <c r="F22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4.3</v>
      </c>
    </row>
    <row r="2224" spans="1:6" x14ac:dyDescent="0.25">
      <c r="A2224">
        <v>2512</v>
      </c>
      <c r="B2224">
        <v>4</v>
      </c>
      <c r="C2224" t="s">
        <v>9</v>
      </c>
      <c r="D2224" s="30">
        <f t="shared" ca="1" si="34"/>
        <v>42742.315999999999</v>
      </c>
      <c r="E2224" s="28">
        <f ca="1">VALUE(Tabla1[[#This Row],[Fecha]])-INT(Tabla1[[#This Row],[Fecha]])</f>
        <v>0.31599999999889405</v>
      </c>
      <c r="F22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13.8</v>
      </c>
    </row>
    <row r="2225" spans="1:6" x14ac:dyDescent="0.25">
      <c r="A2225">
        <v>7210</v>
      </c>
      <c r="B2225">
        <v>10</v>
      </c>
      <c r="C2225" t="s">
        <v>15</v>
      </c>
      <c r="D2225" s="30">
        <f t="shared" ca="1" si="34"/>
        <v>42737.713000000003</v>
      </c>
      <c r="E2225" s="28">
        <f ca="1">VALUE(Tabla1[[#This Row],[Fecha]])-INT(Tabla1[[#This Row],[Fecha]])</f>
        <v>0.71300000000337604</v>
      </c>
      <c r="F22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2226" spans="1:6" x14ac:dyDescent="0.25">
      <c r="A2226">
        <v>2591</v>
      </c>
      <c r="B2226">
        <v>4</v>
      </c>
      <c r="C2226" t="s">
        <v>9</v>
      </c>
      <c r="D2226" s="30">
        <f t="shared" ca="1" si="34"/>
        <v>42742.826000000001</v>
      </c>
      <c r="E2226" s="28">
        <f ca="1">VALUE(Tabla1[[#This Row],[Fecha]])-INT(Tabla1[[#This Row],[Fecha]])</f>
        <v>0.82600000000093132</v>
      </c>
      <c r="F22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2227" spans="1:6" x14ac:dyDescent="0.25">
      <c r="A2227">
        <v>7271</v>
      </c>
      <c r="B2227">
        <v>10</v>
      </c>
      <c r="C2227" t="s">
        <v>15</v>
      </c>
      <c r="D2227" s="30">
        <f t="shared" ca="1" si="34"/>
        <v>42741.623</v>
      </c>
      <c r="E2227" s="28">
        <f ca="1">VALUE(Tabla1[[#This Row],[Fecha]])-INT(Tabla1[[#This Row],[Fecha]])</f>
        <v>0.62299999999959255</v>
      </c>
      <c r="F22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50.6</v>
      </c>
    </row>
    <row r="2228" spans="1:6" x14ac:dyDescent="0.25">
      <c r="A2228">
        <v>9635</v>
      </c>
      <c r="B2228">
        <v>13</v>
      </c>
      <c r="C2228" t="s">
        <v>18</v>
      </c>
      <c r="D2228" s="30">
        <f t="shared" ca="1" si="34"/>
        <v>42737.381000000001</v>
      </c>
      <c r="E2228" s="28">
        <f ca="1">VALUE(Tabla1[[#This Row],[Fecha]])-INT(Tabla1[[#This Row],[Fecha]])</f>
        <v>0.38100000000122236</v>
      </c>
      <c r="F22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11.4</v>
      </c>
    </row>
    <row r="2229" spans="1:6" x14ac:dyDescent="0.25">
      <c r="A2229">
        <v>4857</v>
      </c>
      <c r="B2229">
        <v>7</v>
      </c>
      <c r="C2229" t="s">
        <v>12</v>
      </c>
      <c r="D2229" s="30">
        <f t="shared" ca="1" si="34"/>
        <v>42742.5</v>
      </c>
      <c r="E2229" s="28">
        <f ca="1">VALUE(Tabla1[[#This Row],[Fecha]])-INT(Tabla1[[#This Row],[Fecha]])</f>
        <v>0.5</v>
      </c>
      <c r="F22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9.1999999999999993</v>
      </c>
    </row>
    <row r="2230" spans="1:6" x14ac:dyDescent="0.25">
      <c r="A2230">
        <v>4001</v>
      </c>
      <c r="B2230">
        <v>6</v>
      </c>
      <c r="C2230" t="s">
        <v>11</v>
      </c>
      <c r="D2230" s="30">
        <f t="shared" ca="1" si="34"/>
        <v>42737.385000000002</v>
      </c>
      <c r="E2230" s="28">
        <f ca="1">VALUE(Tabla1[[#This Row],[Fecha]])-INT(Tabla1[[#This Row],[Fecha]])</f>
        <v>0.38500000000203727</v>
      </c>
      <c r="F22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4.4000000000000004</v>
      </c>
    </row>
    <row r="2231" spans="1:6" x14ac:dyDescent="0.25">
      <c r="A2231">
        <v>1997</v>
      </c>
      <c r="B2231">
        <v>3</v>
      </c>
      <c r="C2231" t="s">
        <v>8</v>
      </c>
      <c r="D2231" s="30">
        <f t="shared" ca="1" si="34"/>
        <v>42738.514000000003</v>
      </c>
      <c r="E2231" s="28">
        <f ca="1">VALUE(Tabla1[[#This Row],[Fecha]])-INT(Tabla1[[#This Row],[Fecha]])</f>
        <v>0.51400000000285218</v>
      </c>
      <c r="F22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7.1</v>
      </c>
    </row>
    <row r="2232" spans="1:6" x14ac:dyDescent="0.25">
      <c r="A2232">
        <v>39</v>
      </c>
      <c r="B2232">
        <v>1</v>
      </c>
      <c r="C2232" t="s">
        <v>6</v>
      </c>
      <c r="D2232" s="30">
        <f t="shared" ca="1" si="34"/>
        <v>42739.309000000001</v>
      </c>
      <c r="E2232" s="28">
        <f ca="1">VALUE(Tabla1[[#This Row],[Fecha]])-INT(Tabla1[[#This Row],[Fecha]])</f>
        <v>0.30900000000110595</v>
      </c>
      <c r="F22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2233" spans="1:6" x14ac:dyDescent="0.25">
      <c r="A2233">
        <v>9616</v>
      </c>
      <c r="B2233">
        <v>13</v>
      </c>
      <c r="C2233" t="s">
        <v>18</v>
      </c>
      <c r="D2233" s="30">
        <f t="shared" ca="1" si="34"/>
        <v>42739.334000000003</v>
      </c>
      <c r="E2233" s="28">
        <f ca="1">VALUE(Tabla1[[#This Row],[Fecha]])-INT(Tabla1[[#This Row],[Fecha]])</f>
        <v>0.33400000000256114</v>
      </c>
      <c r="F22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</v>
      </c>
    </row>
    <row r="2234" spans="1:6" x14ac:dyDescent="0.25">
      <c r="A2234">
        <v>1987</v>
      </c>
      <c r="B2234">
        <v>3</v>
      </c>
      <c r="C2234" t="s">
        <v>8</v>
      </c>
      <c r="D2234" s="30">
        <f t="shared" ca="1" si="34"/>
        <v>42739.493999999999</v>
      </c>
      <c r="E2234" s="28">
        <f ca="1">VALUE(Tabla1[[#This Row],[Fecha]])-INT(Tabla1[[#This Row],[Fecha]])</f>
        <v>0.49399999999877764</v>
      </c>
      <c r="F22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8.1999999999999993</v>
      </c>
    </row>
    <row r="2235" spans="1:6" x14ac:dyDescent="0.25">
      <c r="A2235">
        <v>11214</v>
      </c>
      <c r="B2235">
        <v>15</v>
      </c>
      <c r="C2235" t="s">
        <v>20</v>
      </c>
      <c r="D2235" s="30">
        <f t="shared" ca="1" si="34"/>
        <v>42741.813000000002</v>
      </c>
      <c r="E2235" s="28">
        <f ca="1">VALUE(Tabla1[[#This Row],[Fecha]])-INT(Tabla1[[#This Row],[Fecha]])</f>
        <v>0.81300000000192085</v>
      </c>
      <c r="F22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2236" spans="1:6" x14ac:dyDescent="0.25">
      <c r="A2236">
        <v>14433</v>
      </c>
      <c r="B2236">
        <v>19</v>
      </c>
      <c r="C2236" t="s">
        <v>24</v>
      </c>
      <c r="D2236" s="30">
        <f t="shared" ca="1" si="34"/>
        <v>42741.650999999998</v>
      </c>
      <c r="E2236" s="28">
        <f ca="1">VALUE(Tabla1[[#This Row],[Fecha]])-INT(Tabla1[[#This Row],[Fecha]])</f>
        <v>0.65099999999802094</v>
      </c>
      <c r="F22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10.4</v>
      </c>
    </row>
    <row r="2237" spans="1:6" x14ac:dyDescent="0.25">
      <c r="A2237">
        <v>2197</v>
      </c>
      <c r="B2237">
        <v>3</v>
      </c>
      <c r="C2237" t="s">
        <v>8</v>
      </c>
      <c r="D2237" s="30">
        <f t="shared" ca="1" si="34"/>
        <v>42742.298999999999</v>
      </c>
      <c r="E2237" s="28">
        <f ca="1">VALUE(Tabla1[[#This Row],[Fecha]])-INT(Tabla1[[#This Row],[Fecha]])</f>
        <v>0.29899999999906868</v>
      </c>
      <c r="F22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5.9</v>
      </c>
    </row>
    <row r="2238" spans="1:6" x14ac:dyDescent="0.25">
      <c r="A2238">
        <v>2519</v>
      </c>
      <c r="B2238">
        <v>4</v>
      </c>
      <c r="C2238" t="s">
        <v>9</v>
      </c>
      <c r="D2238" s="30">
        <f t="shared" ca="1" si="34"/>
        <v>42742.572999999997</v>
      </c>
      <c r="E2238" s="28">
        <f ca="1">VALUE(Tabla1[[#This Row],[Fecha]])-INT(Tabla1[[#This Row],[Fecha]])</f>
        <v>0.57299999999668216</v>
      </c>
      <c r="F22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16.899999999999999</v>
      </c>
    </row>
    <row r="2239" spans="1:6" x14ac:dyDescent="0.25">
      <c r="A2239">
        <v>1165</v>
      </c>
      <c r="B2239">
        <v>2</v>
      </c>
      <c r="C2239" t="s">
        <v>7</v>
      </c>
      <c r="D2239" s="30">
        <f t="shared" ca="1" si="34"/>
        <v>42741.296999999999</v>
      </c>
      <c r="E2239" s="28">
        <f ca="1">VALUE(Tabla1[[#This Row],[Fecha]])-INT(Tabla1[[#This Row],[Fecha]])</f>
        <v>0.29699999999866122</v>
      </c>
      <c r="F22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10.3</v>
      </c>
    </row>
    <row r="2240" spans="1:6" x14ac:dyDescent="0.25">
      <c r="A2240">
        <v>2350</v>
      </c>
      <c r="B2240">
        <v>3</v>
      </c>
      <c r="C2240" t="s">
        <v>8</v>
      </c>
      <c r="D2240" s="30">
        <f t="shared" ca="1" si="34"/>
        <v>42741.427000000003</v>
      </c>
      <c r="E2240" s="28">
        <f ca="1">VALUE(Tabla1[[#This Row],[Fecha]])-INT(Tabla1[[#This Row],[Fecha]])</f>
        <v>0.42700000000331784</v>
      </c>
      <c r="F22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3.9</v>
      </c>
    </row>
    <row r="2241" spans="1:6" x14ac:dyDescent="0.25">
      <c r="A2241">
        <v>12832</v>
      </c>
      <c r="B2241">
        <v>17</v>
      </c>
      <c r="C2241" t="s">
        <v>22</v>
      </c>
      <c r="D2241" s="30">
        <f t="shared" ca="1" si="34"/>
        <v>42743.6</v>
      </c>
      <c r="E2241" s="28">
        <f ca="1">VALUE(Tabla1[[#This Row],[Fecha]])-INT(Tabla1[[#This Row],[Fecha]])</f>
        <v>0.59999999999854481</v>
      </c>
      <c r="F22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26.9</v>
      </c>
    </row>
    <row r="2242" spans="1:6" x14ac:dyDescent="0.25">
      <c r="A2242">
        <v>8060</v>
      </c>
      <c r="B2242">
        <v>11</v>
      </c>
      <c r="C2242" t="s">
        <v>16</v>
      </c>
      <c r="D2242" s="30">
        <f t="shared" ca="1" si="34"/>
        <v>42740.646999999997</v>
      </c>
      <c r="E2242" s="28">
        <f ca="1">VALUE(Tabla1[[#This Row],[Fecha]])-INT(Tabla1[[#This Row],[Fecha]])</f>
        <v>0.64699999999720603</v>
      </c>
      <c r="F22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48</v>
      </c>
    </row>
    <row r="2243" spans="1:6" x14ac:dyDescent="0.25">
      <c r="A2243">
        <v>2450</v>
      </c>
      <c r="B2243">
        <v>4</v>
      </c>
      <c r="C2243" t="s">
        <v>9</v>
      </c>
      <c r="D2243" s="30">
        <f t="shared" ca="1" si="34"/>
        <v>42738.481</v>
      </c>
      <c r="E2243" s="28">
        <f ca="1">VALUE(Tabla1[[#This Row],[Fecha]])-INT(Tabla1[[#This Row],[Fecha]])</f>
        <v>0.48099999999976717</v>
      </c>
      <c r="F22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6.5</v>
      </c>
    </row>
    <row r="2244" spans="1:6" x14ac:dyDescent="0.25">
      <c r="A2244">
        <v>5045</v>
      </c>
      <c r="B2244">
        <v>7</v>
      </c>
      <c r="C2244" t="s">
        <v>12</v>
      </c>
      <c r="D2244" s="30">
        <f t="shared" ref="D2244:D2307" ca="1" si="35">RANDBETWEEN($K$5,$L$5)+(RANDBETWEEN($K$8*1000,$L$8*1000)/1000)</f>
        <v>42742.436000000002</v>
      </c>
      <c r="E2244" s="28">
        <f ca="1">VALUE(Tabla1[[#This Row],[Fecha]])-INT(Tabla1[[#This Row],[Fecha]])</f>
        <v>0.4360000000015134</v>
      </c>
      <c r="F22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4.5999999999999996</v>
      </c>
    </row>
    <row r="2245" spans="1:6" x14ac:dyDescent="0.25">
      <c r="A2245">
        <v>2693</v>
      </c>
      <c r="B2245">
        <v>4</v>
      </c>
      <c r="C2245" t="s">
        <v>9</v>
      </c>
      <c r="D2245" s="30">
        <f t="shared" ca="1" si="35"/>
        <v>42740.697</v>
      </c>
      <c r="E2245" s="28">
        <f ca="1">VALUE(Tabla1[[#This Row],[Fecha]])-INT(Tabla1[[#This Row],[Fecha]])</f>
        <v>0.69700000000011642</v>
      </c>
      <c r="F22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2246" spans="1:6" x14ac:dyDescent="0.25">
      <c r="A2246">
        <v>1187</v>
      </c>
      <c r="B2246">
        <v>2</v>
      </c>
      <c r="C2246" t="s">
        <v>7</v>
      </c>
      <c r="D2246" s="30">
        <f t="shared" ca="1" si="35"/>
        <v>42739.298999999999</v>
      </c>
      <c r="E2246" s="28">
        <f ca="1">VALUE(Tabla1[[#This Row],[Fecha]])-INT(Tabla1[[#This Row],[Fecha]])</f>
        <v>0.29899999999906868</v>
      </c>
      <c r="F22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6.4</v>
      </c>
    </row>
    <row r="2247" spans="1:6" x14ac:dyDescent="0.25">
      <c r="A2247">
        <v>2167</v>
      </c>
      <c r="B2247">
        <v>3</v>
      </c>
      <c r="C2247" t="s">
        <v>8</v>
      </c>
      <c r="D2247" s="30">
        <f t="shared" ca="1" si="35"/>
        <v>42743.792999999998</v>
      </c>
      <c r="E2247" s="28">
        <f ca="1">VALUE(Tabla1[[#This Row],[Fecha]])-INT(Tabla1[[#This Row],[Fecha]])</f>
        <v>0.79299999999784632</v>
      </c>
      <c r="F22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2248" spans="1:6" x14ac:dyDescent="0.25">
      <c r="A2248">
        <v>2653</v>
      </c>
      <c r="B2248">
        <v>4</v>
      </c>
      <c r="C2248" t="s">
        <v>9</v>
      </c>
      <c r="D2248" s="30">
        <f t="shared" ca="1" si="35"/>
        <v>42739.296000000002</v>
      </c>
      <c r="E2248" s="28">
        <f ca="1">VALUE(Tabla1[[#This Row],[Fecha]])-INT(Tabla1[[#This Row],[Fecha]])</f>
        <v>0.29600000000209548</v>
      </c>
      <c r="F22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2249" spans="1:6" x14ac:dyDescent="0.25">
      <c r="A2249">
        <v>1185</v>
      </c>
      <c r="B2249">
        <v>2</v>
      </c>
      <c r="C2249" t="s">
        <v>7</v>
      </c>
      <c r="D2249" s="30">
        <f t="shared" ca="1" si="35"/>
        <v>42743.368999999999</v>
      </c>
      <c r="E2249" s="28">
        <f ca="1">VALUE(Tabla1[[#This Row],[Fecha]])-INT(Tabla1[[#This Row],[Fecha]])</f>
        <v>0.36899999999877764</v>
      </c>
      <c r="F22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13.9</v>
      </c>
    </row>
    <row r="2250" spans="1:6" x14ac:dyDescent="0.25">
      <c r="A2250">
        <v>940</v>
      </c>
      <c r="B2250">
        <v>2</v>
      </c>
      <c r="C2250" t="s">
        <v>7</v>
      </c>
      <c r="D2250" s="30">
        <f t="shared" ca="1" si="35"/>
        <v>42740.480000000003</v>
      </c>
      <c r="E2250" s="28">
        <f ca="1">VALUE(Tabla1[[#This Row],[Fecha]])-INT(Tabla1[[#This Row],[Fecha]])</f>
        <v>0.48000000000320142</v>
      </c>
      <c r="F22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1.5</v>
      </c>
    </row>
    <row r="2251" spans="1:6" x14ac:dyDescent="0.25">
      <c r="A2251">
        <v>1378</v>
      </c>
      <c r="B2251">
        <v>2</v>
      </c>
      <c r="C2251" t="s">
        <v>7</v>
      </c>
      <c r="D2251" s="30">
        <f t="shared" ca="1" si="35"/>
        <v>42738.783000000003</v>
      </c>
      <c r="E2251" s="28">
        <f ca="1">VALUE(Tabla1[[#This Row],[Fecha]])-INT(Tabla1[[#This Row],[Fecha]])</f>
        <v>0.78300000000308501</v>
      </c>
      <c r="F22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2252" spans="1:6" x14ac:dyDescent="0.25">
      <c r="A2252">
        <v>1991</v>
      </c>
      <c r="B2252">
        <v>3</v>
      </c>
      <c r="C2252" t="s">
        <v>8</v>
      </c>
      <c r="D2252" s="30">
        <f t="shared" ca="1" si="35"/>
        <v>42740.400999999998</v>
      </c>
      <c r="E2252" s="28">
        <f ca="1">VALUE(Tabla1[[#This Row],[Fecha]])-INT(Tabla1[[#This Row],[Fecha]])</f>
        <v>0.40099999999802094</v>
      </c>
      <c r="F22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13.5</v>
      </c>
    </row>
    <row r="2253" spans="1:6" x14ac:dyDescent="0.25">
      <c r="A2253">
        <v>2573</v>
      </c>
      <c r="B2253">
        <v>4</v>
      </c>
      <c r="C2253" t="s">
        <v>9</v>
      </c>
      <c r="D2253" s="30">
        <f t="shared" ca="1" si="35"/>
        <v>42740.398999999998</v>
      </c>
      <c r="E2253" s="28">
        <f ca="1">VALUE(Tabla1[[#This Row],[Fecha]])-INT(Tabla1[[#This Row],[Fecha]])</f>
        <v>0.39899999999761349</v>
      </c>
      <c r="F22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15.5</v>
      </c>
    </row>
    <row r="2254" spans="1:6" x14ac:dyDescent="0.25">
      <c r="A2254">
        <v>9614</v>
      </c>
      <c r="B2254">
        <v>13</v>
      </c>
      <c r="C2254" t="s">
        <v>18</v>
      </c>
      <c r="D2254" s="30">
        <f t="shared" ca="1" si="35"/>
        <v>42740.436999999998</v>
      </c>
      <c r="E2254" s="28">
        <f ca="1">VALUE(Tabla1[[#This Row],[Fecha]])-INT(Tabla1[[#This Row],[Fecha]])</f>
        <v>0.43699999999807915</v>
      </c>
      <c r="F22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6.8</v>
      </c>
    </row>
    <row r="2255" spans="1:6" x14ac:dyDescent="0.25">
      <c r="A2255">
        <v>2105</v>
      </c>
      <c r="B2255">
        <v>3</v>
      </c>
      <c r="C2255" t="s">
        <v>8</v>
      </c>
      <c r="D2255" s="30">
        <f t="shared" ca="1" si="35"/>
        <v>42738.396999999997</v>
      </c>
      <c r="E2255" s="28">
        <f ca="1">VALUE(Tabla1[[#This Row],[Fecha]])-INT(Tabla1[[#This Row],[Fecha]])</f>
        <v>0.39699999999720603</v>
      </c>
      <c r="F22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1.4</v>
      </c>
    </row>
    <row r="2256" spans="1:6" x14ac:dyDescent="0.25">
      <c r="A2256">
        <v>1623</v>
      </c>
      <c r="B2256">
        <v>3</v>
      </c>
      <c r="C2256" t="s">
        <v>8</v>
      </c>
      <c r="D2256" s="30">
        <f t="shared" ca="1" si="35"/>
        <v>42742.319000000003</v>
      </c>
      <c r="E2256" s="28">
        <f ca="1">VALUE(Tabla1[[#This Row],[Fecha]])-INT(Tabla1[[#This Row],[Fecha]])</f>
        <v>0.31900000000314321</v>
      </c>
      <c r="F22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1.5</v>
      </c>
    </row>
    <row r="2257" spans="1:6" x14ac:dyDescent="0.25">
      <c r="A2257">
        <v>15217</v>
      </c>
      <c r="B2257">
        <v>20</v>
      </c>
      <c r="C2257" t="s">
        <v>25</v>
      </c>
      <c r="D2257" s="30">
        <f t="shared" ca="1" si="35"/>
        <v>42739.800999999999</v>
      </c>
      <c r="E2257" s="28">
        <f ca="1">VALUE(Tabla1[[#This Row],[Fecha]])-INT(Tabla1[[#This Row],[Fecha]])</f>
        <v>0.80099999999947613</v>
      </c>
      <c r="F22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2258" spans="1:6" x14ac:dyDescent="0.25">
      <c r="A2258">
        <v>16041</v>
      </c>
      <c r="B2258">
        <v>21</v>
      </c>
      <c r="C2258" t="s">
        <v>26</v>
      </c>
      <c r="D2258" s="30">
        <f t="shared" ca="1" si="35"/>
        <v>42738.584000000003</v>
      </c>
      <c r="E2258" s="28">
        <f ca="1">VALUE(Tabla1[[#This Row],[Fecha]])-INT(Tabla1[[#This Row],[Fecha]])</f>
        <v>0.58400000000256114</v>
      </c>
      <c r="F22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21.4</v>
      </c>
    </row>
    <row r="2259" spans="1:6" x14ac:dyDescent="0.25">
      <c r="A2259">
        <v>5079</v>
      </c>
      <c r="B2259">
        <v>7</v>
      </c>
      <c r="C2259" t="s">
        <v>12</v>
      </c>
      <c r="D2259" s="30">
        <f t="shared" ca="1" si="35"/>
        <v>42738.521999999997</v>
      </c>
      <c r="E2259" s="28">
        <f ca="1">VALUE(Tabla1[[#This Row],[Fecha]])-INT(Tabla1[[#This Row],[Fecha]])</f>
        <v>0.52199999999720603</v>
      </c>
      <c r="F22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5.8</v>
      </c>
    </row>
    <row r="2260" spans="1:6" x14ac:dyDescent="0.25">
      <c r="A2260">
        <v>8015</v>
      </c>
      <c r="B2260">
        <v>11</v>
      </c>
      <c r="C2260" t="s">
        <v>16</v>
      </c>
      <c r="D2260" s="30">
        <f t="shared" ca="1" si="35"/>
        <v>42739.59</v>
      </c>
      <c r="E2260" s="28">
        <f ca="1">VALUE(Tabla1[[#This Row],[Fecha]])-INT(Tabla1[[#This Row],[Fecha]])</f>
        <v>0.58999999999650754</v>
      </c>
      <c r="F22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19.899999999999999</v>
      </c>
    </row>
    <row r="2261" spans="1:6" x14ac:dyDescent="0.25">
      <c r="A2261">
        <v>1343</v>
      </c>
      <c r="B2261">
        <v>2</v>
      </c>
      <c r="C2261" t="s">
        <v>7</v>
      </c>
      <c r="D2261" s="30">
        <f t="shared" ca="1" si="35"/>
        <v>42738.447999999997</v>
      </c>
      <c r="E2261" s="28">
        <f ca="1">VALUE(Tabla1[[#This Row],[Fecha]])-INT(Tabla1[[#This Row],[Fecha]])</f>
        <v>0.44799999999668216</v>
      </c>
      <c r="F22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2262" spans="1:6" x14ac:dyDescent="0.25">
      <c r="A2262">
        <v>2485</v>
      </c>
      <c r="B2262">
        <v>4</v>
      </c>
      <c r="C2262" t="s">
        <v>9</v>
      </c>
      <c r="D2262" s="30">
        <f t="shared" ca="1" si="35"/>
        <v>42740.580999999998</v>
      </c>
      <c r="E2262" s="28">
        <f ca="1">VALUE(Tabla1[[#This Row],[Fecha]])-INT(Tabla1[[#This Row],[Fecha]])</f>
        <v>0.58099999999831198</v>
      </c>
      <c r="F22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263" spans="1:6" x14ac:dyDescent="0.25">
      <c r="A2263">
        <v>2696</v>
      </c>
      <c r="B2263">
        <v>4</v>
      </c>
      <c r="C2263" t="s">
        <v>9</v>
      </c>
      <c r="D2263" s="30">
        <f t="shared" ca="1" si="35"/>
        <v>42739.722000000002</v>
      </c>
      <c r="E2263" s="28">
        <f ca="1">VALUE(Tabla1[[#This Row],[Fecha]])-INT(Tabla1[[#This Row],[Fecha]])</f>
        <v>0.72200000000157161</v>
      </c>
      <c r="F22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2264" spans="1:6" x14ac:dyDescent="0.25">
      <c r="A2264">
        <v>2714</v>
      </c>
      <c r="B2264">
        <v>4</v>
      </c>
      <c r="C2264" t="s">
        <v>9</v>
      </c>
      <c r="D2264" s="30">
        <f t="shared" ca="1" si="35"/>
        <v>42741.406999999999</v>
      </c>
      <c r="E2264" s="28">
        <f ca="1">VALUE(Tabla1[[#This Row],[Fecha]])-INT(Tabla1[[#This Row],[Fecha]])</f>
        <v>0.4069999999992433</v>
      </c>
      <c r="F22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7.6</v>
      </c>
    </row>
    <row r="2265" spans="1:6" x14ac:dyDescent="0.25">
      <c r="A2265">
        <v>10408</v>
      </c>
      <c r="B2265">
        <v>14</v>
      </c>
      <c r="C2265" t="s">
        <v>19</v>
      </c>
      <c r="D2265" s="30">
        <f t="shared" ca="1" si="35"/>
        <v>42742.438999999998</v>
      </c>
      <c r="E2265" s="28">
        <f ca="1">VALUE(Tabla1[[#This Row],[Fecha]])-INT(Tabla1[[#This Row],[Fecha]])</f>
        <v>0.4389999999984866</v>
      </c>
      <c r="F22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1.3</v>
      </c>
    </row>
    <row r="2266" spans="1:6" x14ac:dyDescent="0.25">
      <c r="A2266">
        <v>1922</v>
      </c>
      <c r="B2266">
        <v>3</v>
      </c>
      <c r="C2266" t="s">
        <v>8</v>
      </c>
      <c r="D2266" s="30">
        <f t="shared" ca="1" si="35"/>
        <v>42742.381999999998</v>
      </c>
      <c r="E2266" s="28">
        <f ca="1">VALUE(Tabla1[[#This Row],[Fecha]])-INT(Tabla1[[#This Row],[Fecha]])</f>
        <v>0.38199999999778811</v>
      </c>
      <c r="F22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7.3</v>
      </c>
    </row>
    <row r="2267" spans="1:6" x14ac:dyDescent="0.25">
      <c r="A2267">
        <v>2248</v>
      </c>
      <c r="B2267">
        <v>3</v>
      </c>
      <c r="C2267" t="s">
        <v>8</v>
      </c>
      <c r="D2267" s="30">
        <f t="shared" ca="1" si="35"/>
        <v>42741.697</v>
      </c>
      <c r="E2267" s="28">
        <f ca="1">VALUE(Tabla1[[#This Row],[Fecha]])-INT(Tabla1[[#This Row],[Fecha]])</f>
        <v>0.69700000000011642</v>
      </c>
      <c r="F22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2268" spans="1:6" x14ac:dyDescent="0.25">
      <c r="A2268">
        <v>2276</v>
      </c>
      <c r="B2268">
        <v>3</v>
      </c>
      <c r="C2268" t="s">
        <v>8</v>
      </c>
      <c r="D2268" s="30">
        <f t="shared" ca="1" si="35"/>
        <v>42738.574000000001</v>
      </c>
      <c r="E2268" s="28">
        <f ca="1">VALUE(Tabla1[[#This Row],[Fecha]])-INT(Tabla1[[#This Row],[Fecha]])</f>
        <v>0.57400000000052387</v>
      </c>
      <c r="F22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47.6</v>
      </c>
    </row>
    <row r="2269" spans="1:6" x14ac:dyDescent="0.25">
      <c r="A2269">
        <v>2310</v>
      </c>
      <c r="B2269">
        <v>3</v>
      </c>
      <c r="C2269" t="s">
        <v>8</v>
      </c>
      <c r="D2269" s="30">
        <f t="shared" ca="1" si="35"/>
        <v>42739.498</v>
      </c>
      <c r="E2269" s="28">
        <f ca="1">VALUE(Tabla1[[#This Row],[Fecha]])-INT(Tabla1[[#This Row],[Fecha]])</f>
        <v>0.49799999999959255</v>
      </c>
      <c r="F22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9.6999999999999993</v>
      </c>
    </row>
    <row r="2270" spans="1:6" x14ac:dyDescent="0.25">
      <c r="A2270">
        <v>9605</v>
      </c>
      <c r="B2270">
        <v>13</v>
      </c>
      <c r="C2270" t="s">
        <v>18</v>
      </c>
      <c r="D2270" s="30">
        <f t="shared" ca="1" si="35"/>
        <v>42741.292000000001</v>
      </c>
      <c r="E2270" s="28">
        <f ca="1">VALUE(Tabla1[[#This Row],[Fecha]])-INT(Tabla1[[#This Row],[Fecha]])</f>
        <v>0.29200000000128057</v>
      </c>
      <c r="F22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2271" spans="1:6" x14ac:dyDescent="0.25">
      <c r="A2271">
        <v>4965</v>
      </c>
      <c r="B2271">
        <v>7</v>
      </c>
      <c r="C2271" t="s">
        <v>12</v>
      </c>
      <c r="D2271" s="30">
        <f t="shared" ca="1" si="35"/>
        <v>42739.591999999997</v>
      </c>
      <c r="E2271" s="28">
        <f ca="1">VALUE(Tabla1[[#This Row],[Fecha]])-INT(Tabla1[[#This Row],[Fecha]])</f>
        <v>0.59199999999691499</v>
      </c>
      <c r="F22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49.5</v>
      </c>
    </row>
    <row r="2272" spans="1:6" x14ac:dyDescent="0.25">
      <c r="A2272">
        <v>1166</v>
      </c>
      <c r="B2272">
        <v>2</v>
      </c>
      <c r="C2272" t="s">
        <v>7</v>
      </c>
      <c r="D2272" s="30">
        <f t="shared" ca="1" si="35"/>
        <v>42742.544999999998</v>
      </c>
      <c r="E2272" s="28">
        <f ca="1">VALUE(Tabla1[[#This Row],[Fecha]])-INT(Tabla1[[#This Row],[Fecha]])</f>
        <v>0.54499999999825377</v>
      </c>
      <c r="F22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11.2</v>
      </c>
    </row>
    <row r="2273" spans="1:6" x14ac:dyDescent="0.25">
      <c r="A2273">
        <v>8039</v>
      </c>
      <c r="B2273">
        <v>11</v>
      </c>
      <c r="C2273" t="s">
        <v>16</v>
      </c>
      <c r="D2273" s="30">
        <f t="shared" ca="1" si="35"/>
        <v>42737.428</v>
      </c>
      <c r="E2273" s="28">
        <f ca="1">VALUE(Tabla1[[#This Row],[Fecha]])-INT(Tabla1[[#This Row],[Fecha]])</f>
        <v>0.42799999999988358</v>
      </c>
      <c r="F22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6.1</v>
      </c>
    </row>
    <row r="2274" spans="1:6" x14ac:dyDescent="0.25">
      <c r="A2274">
        <v>14430</v>
      </c>
      <c r="B2274">
        <v>19</v>
      </c>
      <c r="C2274" t="s">
        <v>24</v>
      </c>
      <c r="D2274" s="30">
        <f t="shared" ca="1" si="35"/>
        <v>42741.688999999998</v>
      </c>
      <c r="E2274" s="28">
        <f ca="1">VALUE(Tabla1[[#This Row],[Fecha]])-INT(Tabla1[[#This Row],[Fecha]])</f>
        <v>0.6889999999984866</v>
      </c>
      <c r="F22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2275" spans="1:6" x14ac:dyDescent="0.25">
      <c r="A2275">
        <v>24</v>
      </c>
      <c r="B2275">
        <v>1</v>
      </c>
      <c r="C2275" t="s">
        <v>6</v>
      </c>
      <c r="D2275" s="30">
        <f t="shared" ca="1" si="35"/>
        <v>42742.582000000002</v>
      </c>
      <c r="E2275" s="28">
        <f ca="1">VALUE(Tabla1[[#This Row],[Fecha]])-INT(Tabla1[[#This Row],[Fecha]])</f>
        <v>0.58200000000215368</v>
      </c>
      <c r="F22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3.7</v>
      </c>
    </row>
    <row r="2276" spans="1:6" x14ac:dyDescent="0.25">
      <c r="A2276">
        <v>2172</v>
      </c>
      <c r="B2276">
        <v>3</v>
      </c>
      <c r="C2276" t="s">
        <v>8</v>
      </c>
      <c r="D2276" s="30">
        <f t="shared" ca="1" si="35"/>
        <v>42739.703000000001</v>
      </c>
      <c r="E2276" s="28">
        <f ca="1">VALUE(Tabla1[[#This Row],[Fecha]])-INT(Tabla1[[#This Row],[Fecha]])</f>
        <v>0.70300000000133878</v>
      </c>
      <c r="F22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277" spans="1:6" x14ac:dyDescent="0.25">
      <c r="A2277">
        <v>8061</v>
      </c>
      <c r="B2277">
        <v>11</v>
      </c>
      <c r="C2277" t="s">
        <v>16</v>
      </c>
      <c r="D2277" s="30">
        <f t="shared" ca="1" si="35"/>
        <v>42743.697</v>
      </c>
      <c r="E2277" s="28">
        <f ca="1">VALUE(Tabla1[[#This Row],[Fecha]])-INT(Tabla1[[#This Row],[Fecha]])</f>
        <v>0.69700000000011642</v>
      </c>
      <c r="F22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2278" spans="1:6" x14ac:dyDescent="0.25">
      <c r="A2278">
        <v>1029</v>
      </c>
      <c r="B2278">
        <v>2</v>
      </c>
      <c r="C2278" t="s">
        <v>7</v>
      </c>
      <c r="D2278" s="30">
        <f t="shared" ca="1" si="35"/>
        <v>42738.652999999998</v>
      </c>
      <c r="E2278" s="28">
        <f ca="1">VALUE(Tabla1[[#This Row],[Fecha]])-INT(Tabla1[[#This Row],[Fecha]])</f>
        <v>0.65299999999842839</v>
      </c>
      <c r="F22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24.7</v>
      </c>
    </row>
    <row r="2279" spans="1:6" x14ac:dyDescent="0.25">
      <c r="A2279">
        <v>7344</v>
      </c>
      <c r="B2279">
        <v>10</v>
      </c>
      <c r="C2279" t="s">
        <v>15</v>
      </c>
      <c r="D2279" s="30">
        <f t="shared" ca="1" si="35"/>
        <v>42738.582999999999</v>
      </c>
      <c r="E2279" s="28">
        <f ca="1">VALUE(Tabla1[[#This Row],[Fecha]])-INT(Tabla1[[#This Row],[Fecha]])</f>
        <v>0.58299999999871943</v>
      </c>
      <c r="F22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46</v>
      </c>
    </row>
    <row r="2280" spans="1:6" x14ac:dyDescent="0.25">
      <c r="A2280">
        <v>979</v>
      </c>
      <c r="B2280">
        <v>2</v>
      </c>
      <c r="C2280" t="s">
        <v>7</v>
      </c>
      <c r="D2280" s="30">
        <f t="shared" ca="1" si="35"/>
        <v>42738.595999999998</v>
      </c>
      <c r="E2280" s="28">
        <f ca="1">VALUE(Tabla1[[#This Row],[Fecha]])-INT(Tabla1[[#This Row],[Fecha]])</f>
        <v>0.5959999999977299</v>
      </c>
      <c r="F22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25.7</v>
      </c>
    </row>
    <row r="2281" spans="1:6" x14ac:dyDescent="0.25">
      <c r="A2281">
        <v>2570</v>
      </c>
      <c r="B2281">
        <v>4</v>
      </c>
      <c r="C2281" t="s">
        <v>9</v>
      </c>
      <c r="D2281" s="30">
        <f t="shared" ca="1" si="35"/>
        <v>42738.607000000004</v>
      </c>
      <c r="E2281" s="28">
        <f ca="1">VALUE(Tabla1[[#This Row],[Fecha]])-INT(Tabla1[[#This Row],[Fecha]])</f>
        <v>0.60700000000360887</v>
      </c>
      <c r="F22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50.5</v>
      </c>
    </row>
    <row r="2282" spans="1:6" x14ac:dyDescent="0.25">
      <c r="A2282">
        <v>2678</v>
      </c>
      <c r="B2282">
        <v>4</v>
      </c>
      <c r="C2282" t="s">
        <v>9</v>
      </c>
      <c r="D2282" s="30">
        <f t="shared" ca="1" si="35"/>
        <v>42738.413</v>
      </c>
      <c r="E2282" s="28">
        <f ca="1">VALUE(Tabla1[[#This Row],[Fecha]])-INT(Tabla1[[#This Row],[Fecha]])</f>
        <v>0.41300000000046566</v>
      </c>
      <c r="F22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10.5</v>
      </c>
    </row>
    <row r="2283" spans="1:6" x14ac:dyDescent="0.25">
      <c r="A2283">
        <v>2839</v>
      </c>
      <c r="B2283">
        <v>4</v>
      </c>
      <c r="C2283" t="s">
        <v>9</v>
      </c>
      <c r="D2283" s="30">
        <f t="shared" ca="1" si="35"/>
        <v>42743.646999999997</v>
      </c>
      <c r="E2283" s="28">
        <f ca="1">VALUE(Tabla1[[#This Row],[Fecha]])-INT(Tabla1[[#This Row],[Fecha]])</f>
        <v>0.64699999999720603</v>
      </c>
      <c r="F22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19.3</v>
      </c>
    </row>
    <row r="2284" spans="1:6" x14ac:dyDescent="0.25">
      <c r="A2284">
        <v>12029</v>
      </c>
      <c r="B2284">
        <v>16</v>
      </c>
      <c r="C2284" t="s">
        <v>21</v>
      </c>
      <c r="D2284" s="30">
        <f t="shared" ca="1" si="35"/>
        <v>42741.82</v>
      </c>
      <c r="E2284" s="28">
        <f ca="1">VALUE(Tabla1[[#This Row],[Fecha]])-INT(Tabla1[[#This Row],[Fecha]])</f>
        <v>0.81999999999970896</v>
      </c>
      <c r="F22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2285" spans="1:6" x14ac:dyDescent="0.25">
      <c r="A2285">
        <v>2642</v>
      </c>
      <c r="B2285">
        <v>4</v>
      </c>
      <c r="C2285" t="s">
        <v>9</v>
      </c>
      <c r="D2285" s="30">
        <f t="shared" ca="1" si="35"/>
        <v>42737.623</v>
      </c>
      <c r="E2285" s="28">
        <f ca="1">VALUE(Tabla1[[#This Row],[Fecha]])-INT(Tabla1[[#This Row],[Fecha]])</f>
        <v>0.62299999999959255</v>
      </c>
      <c r="F22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19.3</v>
      </c>
    </row>
    <row r="2286" spans="1:6" x14ac:dyDescent="0.25">
      <c r="A2286">
        <v>4962</v>
      </c>
      <c r="B2286">
        <v>7</v>
      </c>
      <c r="C2286" t="s">
        <v>12</v>
      </c>
      <c r="D2286" s="30">
        <f t="shared" ca="1" si="35"/>
        <v>42740.781999999999</v>
      </c>
      <c r="E2286" s="28">
        <f ca="1">VALUE(Tabla1[[#This Row],[Fecha]])-INT(Tabla1[[#This Row],[Fecha]])</f>
        <v>0.7819999999992433</v>
      </c>
      <c r="F22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2287" spans="1:6" x14ac:dyDescent="0.25">
      <c r="A2287">
        <v>10413</v>
      </c>
      <c r="B2287">
        <v>14</v>
      </c>
      <c r="C2287" t="s">
        <v>19</v>
      </c>
      <c r="D2287" s="30">
        <f t="shared" ca="1" si="35"/>
        <v>42743.305999999997</v>
      </c>
      <c r="E2287" s="28">
        <f ca="1">VALUE(Tabla1[[#This Row],[Fecha]])-INT(Tabla1[[#This Row],[Fecha]])</f>
        <v>0.30599999999685679</v>
      </c>
      <c r="F22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8.5</v>
      </c>
    </row>
    <row r="2288" spans="1:6" x14ac:dyDescent="0.25">
      <c r="A2288">
        <v>1750</v>
      </c>
      <c r="B2288">
        <v>3</v>
      </c>
      <c r="C2288" t="s">
        <v>8</v>
      </c>
      <c r="D2288" s="30">
        <f t="shared" ca="1" si="35"/>
        <v>42738.5</v>
      </c>
      <c r="E2288" s="28">
        <f ca="1">VALUE(Tabla1[[#This Row],[Fecha]])-INT(Tabla1[[#This Row],[Fecha]])</f>
        <v>0.5</v>
      </c>
      <c r="F22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3.6</v>
      </c>
    </row>
    <row r="2289" spans="1:6" x14ac:dyDescent="0.25">
      <c r="A2289">
        <v>2690</v>
      </c>
      <c r="B2289">
        <v>4</v>
      </c>
      <c r="C2289" t="s">
        <v>9</v>
      </c>
      <c r="D2289" s="30">
        <f t="shared" ca="1" si="35"/>
        <v>42738.607000000004</v>
      </c>
      <c r="E2289" s="28">
        <f ca="1">VALUE(Tabla1[[#This Row],[Fecha]])-INT(Tabla1[[#This Row],[Fecha]])</f>
        <v>0.60700000000360887</v>
      </c>
      <c r="F22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28.1</v>
      </c>
    </row>
    <row r="2290" spans="1:6" x14ac:dyDescent="0.25">
      <c r="A2290">
        <v>2764</v>
      </c>
      <c r="B2290">
        <v>4</v>
      </c>
      <c r="C2290" t="s">
        <v>9</v>
      </c>
      <c r="D2290" s="30">
        <f t="shared" ca="1" si="35"/>
        <v>42737.542999999998</v>
      </c>
      <c r="E2290" s="28">
        <f ca="1">VALUE(Tabla1[[#This Row],[Fecha]])-INT(Tabla1[[#This Row],[Fecha]])</f>
        <v>0.54299999999784632</v>
      </c>
      <c r="F22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31.5</v>
      </c>
    </row>
    <row r="2291" spans="1:6" x14ac:dyDescent="0.25">
      <c r="A2291">
        <v>1712</v>
      </c>
      <c r="B2291">
        <v>3</v>
      </c>
      <c r="C2291" t="s">
        <v>8</v>
      </c>
      <c r="D2291" s="30">
        <f t="shared" ca="1" si="35"/>
        <v>42739.483999999997</v>
      </c>
      <c r="E2291" s="28">
        <f ca="1">VALUE(Tabla1[[#This Row],[Fecha]])-INT(Tabla1[[#This Row],[Fecha]])</f>
        <v>0.48399999999674037</v>
      </c>
      <c r="F22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5.7</v>
      </c>
    </row>
    <row r="2292" spans="1:6" x14ac:dyDescent="0.25">
      <c r="A2292">
        <v>7464</v>
      </c>
      <c r="B2292">
        <v>10</v>
      </c>
      <c r="C2292" t="s">
        <v>15</v>
      </c>
      <c r="D2292" s="30">
        <f t="shared" ca="1" si="35"/>
        <v>42741.606</v>
      </c>
      <c r="E2292" s="28">
        <f ca="1">VALUE(Tabla1[[#This Row],[Fecha]])-INT(Tabla1[[#This Row],[Fecha]])</f>
        <v>0.60599999999976717</v>
      </c>
      <c r="F22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43.6</v>
      </c>
    </row>
    <row r="2293" spans="1:6" x14ac:dyDescent="0.25">
      <c r="A2293">
        <v>1645</v>
      </c>
      <c r="B2293">
        <v>3</v>
      </c>
      <c r="C2293" t="s">
        <v>8</v>
      </c>
      <c r="D2293" s="30">
        <f t="shared" ca="1" si="35"/>
        <v>42739.478000000003</v>
      </c>
      <c r="E2293" s="28">
        <f ca="1">VALUE(Tabla1[[#This Row],[Fecha]])-INT(Tabla1[[#This Row],[Fecha]])</f>
        <v>0.47800000000279397</v>
      </c>
      <c r="F22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2294" spans="1:6" x14ac:dyDescent="0.25">
      <c r="A2294">
        <v>7414</v>
      </c>
      <c r="B2294">
        <v>10</v>
      </c>
      <c r="C2294" t="s">
        <v>15</v>
      </c>
      <c r="D2294" s="30">
        <f t="shared" ca="1" si="35"/>
        <v>42737.491999999998</v>
      </c>
      <c r="E2294" s="28">
        <f ca="1">VALUE(Tabla1[[#This Row],[Fecha]])-INT(Tabla1[[#This Row],[Fecha]])</f>
        <v>0.49199999999837019</v>
      </c>
      <c r="F22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9.8000000000000007</v>
      </c>
    </row>
    <row r="2295" spans="1:6" x14ac:dyDescent="0.25">
      <c r="A2295">
        <v>8096</v>
      </c>
      <c r="B2295">
        <v>11</v>
      </c>
      <c r="C2295" t="s">
        <v>16</v>
      </c>
      <c r="D2295" s="30">
        <f t="shared" ca="1" si="35"/>
        <v>42742.788</v>
      </c>
      <c r="E2295" s="28">
        <f ca="1">VALUE(Tabla1[[#This Row],[Fecha]])-INT(Tabla1[[#This Row],[Fecha]])</f>
        <v>0.78800000000046566</v>
      </c>
      <c r="F22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2296" spans="1:6" x14ac:dyDescent="0.25">
      <c r="A2296">
        <v>2850</v>
      </c>
      <c r="B2296">
        <v>4</v>
      </c>
      <c r="C2296" t="s">
        <v>9</v>
      </c>
      <c r="D2296" s="30">
        <f t="shared" ca="1" si="35"/>
        <v>42740.675000000003</v>
      </c>
      <c r="E2296" s="28">
        <f ca="1">VALUE(Tabla1[[#This Row],[Fecha]])-INT(Tabla1[[#This Row],[Fecha]])</f>
        <v>0.67500000000291038</v>
      </c>
      <c r="F22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2297" spans="1:6" x14ac:dyDescent="0.25">
      <c r="A2297">
        <v>850</v>
      </c>
      <c r="B2297">
        <v>2</v>
      </c>
      <c r="C2297" t="s">
        <v>7</v>
      </c>
      <c r="D2297" s="30">
        <f t="shared" ca="1" si="35"/>
        <v>42738.358</v>
      </c>
      <c r="E2297" s="28">
        <f ca="1">VALUE(Tabla1[[#This Row],[Fecha]])-INT(Tabla1[[#This Row],[Fecha]])</f>
        <v>0.35800000000017462</v>
      </c>
      <c r="F22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13.4</v>
      </c>
    </row>
    <row r="2298" spans="1:6" x14ac:dyDescent="0.25">
      <c r="A2298">
        <v>864</v>
      </c>
      <c r="B2298">
        <v>2</v>
      </c>
      <c r="C2298" t="s">
        <v>7</v>
      </c>
      <c r="D2298" s="30">
        <f t="shared" ca="1" si="35"/>
        <v>42738.362000000001</v>
      </c>
      <c r="E2298" s="28">
        <f ca="1">VALUE(Tabla1[[#This Row],[Fecha]])-INT(Tabla1[[#This Row],[Fecha]])</f>
        <v>0.36200000000098953</v>
      </c>
      <c r="F22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10.4</v>
      </c>
    </row>
    <row r="2299" spans="1:6" x14ac:dyDescent="0.25">
      <c r="A2299">
        <v>1037</v>
      </c>
      <c r="B2299">
        <v>2</v>
      </c>
      <c r="C2299" t="s">
        <v>7</v>
      </c>
      <c r="D2299" s="30">
        <f t="shared" ca="1" si="35"/>
        <v>42743.821000000004</v>
      </c>
      <c r="E2299" s="28">
        <f ca="1">VALUE(Tabla1[[#This Row],[Fecha]])-INT(Tabla1[[#This Row],[Fecha]])</f>
        <v>0.82100000000355067</v>
      </c>
      <c r="F22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2300" spans="1:6" x14ac:dyDescent="0.25">
      <c r="A2300">
        <v>8052</v>
      </c>
      <c r="B2300">
        <v>11</v>
      </c>
      <c r="C2300" t="s">
        <v>16</v>
      </c>
      <c r="D2300" s="30">
        <f t="shared" ca="1" si="35"/>
        <v>42739.485000000001</v>
      </c>
      <c r="E2300" s="28">
        <f ca="1">VALUE(Tabla1[[#This Row],[Fecha]])-INT(Tabla1[[#This Row],[Fecha]])</f>
        <v>0.48500000000058208</v>
      </c>
      <c r="F23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2.4</v>
      </c>
    </row>
    <row r="2301" spans="1:6" x14ac:dyDescent="0.25">
      <c r="A2301">
        <v>2665</v>
      </c>
      <c r="B2301">
        <v>4</v>
      </c>
      <c r="C2301" t="s">
        <v>9</v>
      </c>
      <c r="D2301" s="30">
        <f t="shared" ca="1" si="35"/>
        <v>42738.709000000003</v>
      </c>
      <c r="E2301" s="28">
        <f ca="1">VALUE(Tabla1[[#This Row],[Fecha]])-INT(Tabla1[[#This Row],[Fecha]])</f>
        <v>0.70900000000256114</v>
      </c>
      <c r="F23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2302" spans="1:6" x14ac:dyDescent="0.25">
      <c r="A2302">
        <v>12830</v>
      </c>
      <c r="B2302">
        <v>17</v>
      </c>
      <c r="C2302" t="s">
        <v>22</v>
      </c>
      <c r="D2302" s="30">
        <f t="shared" ca="1" si="35"/>
        <v>42737.5</v>
      </c>
      <c r="E2302" s="28">
        <f ca="1">VALUE(Tabla1[[#This Row],[Fecha]])-INT(Tabla1[[#This Row],[Fecha]])</f>
        <v>0.5</v>
      </c>
      <c r="F23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8.6</v>
      </c>
    </row>
    <row r="2303" spans="1:6" x14ac:dyDescent="0.25">
      <c r="A2303">
        <v>38</v>
      </c>
      <c r="B2303">
        <v>1</v>
      </c>
      <c r="C2303" t="s">
        <v>6</v>
      </c>
      <c r="D2303" s="30">
        <f t="shared" ca="1" si="35"/>
        <v>42743.646000000001</v>
      </c>
      <c r="E2303" s="28">
        <f ca="1">VALUE(Tabla1[[#This Row],[Fecha]])-INT(Tabla1[[#This Row],[Fecha]])</f>
        <v>0.64600000000064028</v>
      </c>
      <c r="F23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28.9</v>
      </c>
    </row>
    <row r="2304" spans="1:6" x14ac:dyDescent="0.25">
      <c r="A2304">
        <v>1177</v>
      </c>
      <c r="B2304">
        <v>2</v>
      </c>
      <c r="C2304" t="s">
        <v>7</v>
      </c>
      <c r="D2304" s="30">
        <f t="shared" ca="1" si="35"/>
        <v>42743.646999999997</v>
      </c>
      <c r="E2304" s="28">
        <f ca="1">VALUE(Tabla1[[#This Row],[Fecha]])-INT(Tabla1[[#This Row],[Fecha]])</f>
        <v>0.64699999999720603</v>
      </c>
      <c r="F23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42</v>
      </c>
    </row>
    <row r="2305" spans="1:6" x14ac:dyDescent="0.25">
      <c r="A2305">
        <v>806</v>
      </c>
      <c r="B2305">
        <v>2</v>
      </c>
      <c r="C2305" t="s">
        <v>7</v>
      </c>
      <c r="D2305" s="30">
        <f t="shared" ca="1" si="35"/>
        <v>42739.71</v>
      </c>
      <c r="E2305" s="28">
        <f ca="1">VALUE(Tabla1[[#This Row],[Fecha]])-INT(Tabla1[[#This Row],[Fecha]])</f>
        <v>0.70999999999912689</v>
      </c>
      <c r="F23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2306" spans="1:6" x14ac:dyDescent="0.25">
      <c r="A2306">
        <v>5049</v>
      </c>
      <c r="B2306">
        <v>7</v>
      </c>
      <c r="C2306" t="s">
        <v>12</v>
      </c>
      <c r="D2306" s="30">
        <f t="shared" ca="1" si="35"/>
        <v>42740.300999999999</v>
      </c>
      <c r="E2306" s="28">
        <f ca="1">VALUE(Tabla1[[#This Row],[Fecha]])-INT(Tabla1[[#This Row],[Fecha]])</f>
        <v>0.30099999999947613</v>
      </c>
      <c r="F23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2307" spans="1:6" x14ac:dyDescent="0.25">
      <c r="A2307">
        <v>7330</v>
      </c>
      <c r="B2307">
        <v>10</v>
      </c>
      <c r="C2307" t="s">
        <v>15</v>
      </c>
      <c r="D2307" s="30">
        <f t="shared" ca="1" si="35"/>
        <v>42743.529000000002</v>
      </c>
      <c r="E2307" s="28">
        <f ca="1">VALUE(Tabla1[[#This Row],[Fecha]])-INT(Tabla1[[#This Row],[Fecha]])</f>
        <v>0.5290000000022701</v>
      </c>
      <c r="F23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2.7</v>
      </c>
    </row>
    <row r="2308" spans="1:6" x14ac:dyDescent="0.25">
      <c r="A2308">
        <v>13610</v>
      </c>
      <c r="B2308">
        <v>18</v>
      </c>
      <c r="C2308" t="s">
        <v>23</v>
      </c>
      <c r="D2308" s="30">
        <f t="shared" ref="D2308:D2371" ca="1" si="36">RANDBETWEEN($K$5,$L$5)+(RANDBETWEEN($K$8*1000,$L$8*1000)/1000)</f>
        <v>42738.692999999999</v>
      </c>
      <c r="E2308" s="28">
        <f ca="1">VALUE(Tabla1[[#This Row],[Fecha]])-INT(Tabla1[[#This Row],[Fecha]])</f>
        <v>0.69299999999930151</v>
      </c>
      <c r="F23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2309" spans="1:6" x14ac:dyDescent="0.25">
      <c r="A2309">
        <v>7312</v>
      </c>
      <c r="B2309">
        <v>10</v>
      </c>
      <c r="C2309" t="s">
        <v>15</v>
      </c>
      <c r="D2309" s="30">
        <f t="shared" ca="1" si="36"/>
        <v>42743.794999999998</v>
      </c>
      <c r="E2309" s="28">
        <f ca="1">VALUE(Tabla1[[#This Row],[Fecha]])-INT(Tabla1[[#This Row],[Fecha]])</f>
        <v>0.79499999999825377</v>
      </c>
      <c r="F23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2310" spans="1:6" x14ac:dyDescent="0.25">
      <c r="A2310">
        <v>9612</v>
      </c>
      <c r="B2310">
        <v>13</v>
      </c>
      <c r="C2310" t="s">
        <v>18</v>
      </c>
      <c r="D2310" s="30">
        <f t="shared" ca="1" si="36"/>
        <v>42739.425999999999</v>
      </c>
      <c r="E2310" s="28">
        <f ca="1">VALUE(Tabla1[[#This Row],[Fecha]])-INT(Tabla1[[#This Row],[Fecha]])</f>
        <v>0.42599999999947613</v>
      </c>
      <c r="F23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8.6999999999999993</v>
      </c>
    </row>
    <row r="2311" spans="1:6" x14ac:dyDescent="0.25">
      <c r="A2311">
        <v>875</v>
      </c>
      <c r="B2311">
        <v>2</v>
      </c>
      <c r="C2311" t="s">
        <v>7</v>
      </c>
      <c r="D2311" s="30">
        <f t="shared" ca="1" si="36"/>
        <v>42741.508999999998</v>
      </c>
      <c r="E2311" s="28">
        <f ca="1">VALUE(Tabla1[[#This Row],[Fecha]])-INT(Tabla1[[#This Row],[Fecha]])</f>
        <v>0.50899999999819556</v>
      </c>
      <c r="F23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8.9</v>
      </c>
    </row>
    <row r="2312" spans="1:6" x14ac:dyDescent="0.25">
      <c r="A2312">
        <v>1207</v>
      </c>
      <c r="B2312">
        <v>2</v>
      </c>
      <c r="C2312" t="s">
        <v>7</v>
      </c>
      <c r="D2312" s="30">
        <f t="shared" ca="1" si="36"/>
        <v>42743.322999999997</v>
      </c>
      <c r="E2312" s="28">
        <f ca="1">VALUE(Tabla1[[#This Row],[Fecha]])-INT(Tabla1[[#This Row],[Fecha]])</f>
        <v>0.32299999999668216</v>
      </c>
      <c r="F23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13.9</v>
      </c>
    </row>
    <row r="2313" spans="1:6" x14ac:dyDescent="0.25">
      <c r="A2313">
        <v>1690</v>
      </c>
      <c r="B2313">
        <v>3</v>
      </c>
      <c r="C2313" t="s">
        <v>8</v>
      </c>
      <c r="D2313" s="30">
        <f t="shared" ca="1" si="36"/>
        <v>42743.544999999998</v>
      </c>
      <c r="E2313" s="28">
        <f ca="1">VALUE(Tabla1[[#This Row],[Fecha]])-INT(Tabla1[[#This Row],[Fecha]])</f>
        <v>0.54499999999825377</v>
      </c>
      <c r="F23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47.5</v>
      </c>
    </row>
    <row r="2314" spans="1:6" x14ac:dyDescent="0.25">
      <c r="A2314">
        <v>2133</v>
      </c>
      <c r="B2314">
        <v>3</v>
      </c>
      <c r="C2314" t="s">
        <v>8</v>
      </c>
      <c r="D2314" s="30">
        <f t="shared" ca="1" si="36"/>
        <v>42742.379000000001</v>
      </c>
      <c r="E2314" s="28">
        <f ca="1">VALUE(Tabla1[[#This Row],[Fecha]])-INT(Tabla1[[#This Row],[Fecha]])</f>
        <v>0.37900000000081491</v>
      </c>
      <c r="F23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4.5</v>
      </c>
    </row>
    <row r="2315" spans="1:6" x14ac:dyDescent="0.25">
      <c r="A2315">
        <v>2179</v>
      </c>
      <c r="B2315">
        <v>3</v>
      </c>
      <c r="C2315" t="s">
        <v>8</v>
      </c>
      <c r="D2315" s="30">
        <f t="shared" ca="1" si="36"/>
        <v>42738.584000000003</v>
      </c>
      <c r="E2315" s="28">
        <f ca="1">VALUE(Tabla1[[#This Row],[Fecha]])-INT(Tabla1[[#This Row],[Fecha]])</f>
        <v>0.58400000000256114</v>
      </c>
      <c r="F23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2316" spans="1:6" x14ac:dyDescent="0.25">
      <c r="A2316">
        <v>2721</v>
      </c>
      <c r="B2316">
        <v>4</v>
      </c>
      <c r="C2316" t="s">
        <v>9</v>
      </c>
      <c r="D2316" s="30">
        <f t="shared" ca="1" si="36"/>
        <v>42740.648000000001</v>
      </c>
      <c r="E2316" s="28">
        <f ca="1">VALUE(Tabla1[[#This Row],[Fecha]])-INT(Tabla1[[#This Row],[Fecha]])</f>
        <v>0.64800000000104774</v>
      </c>
      <c r="F23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16.2</v>
      </c>
    </row>
    <row r="2317" spans="1:6" x14ac:dyDescent="0.25">
      <c r="A2317">
        <v>1162</v>
      </c>
      <c r="B2317">
        <v>2</v>
      </c>
      <c r="C2317" t="s">
        <v>7</v>
      </c>
      <c r="D2317" s="30">
        <f t="shared" ca="1" si="36"/>
        <v>42737.436000000002</v>
      </c>
      <c r="E2317" s="28">
        <f ca="1">VALUE(Tabla1[[#This Row],[Fecha]])-INT(Tabla1[[#This Row],[Fecha]])</f>
        <v>0.4360000000015134</v>
      </c>
      <c r="F23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5.3</v>
      </c>
    </row>
    <row r="2318" spans="1:6" x14ac:dyDescent="0.25">
      <c r="A2318">
        <v>2128</v>
      </c>
      <c r="B2318">
        <v>3</v>
      </c>
      <c r="C2318" t="s">
        <v>8</v>
      </c>
      <c r="D2318" s="30">
        <f t="shared" ca="1" si="36"/>
        <v>42741.38</v>
      </c>
      <c r="E2318" s="28">
        <f ca="1">VALUE(Tabla1[[#This Row],[Fecha]])-INT(Tabla1[[#This Row],[Fecha]])</f>
        <v>0.37999999999738066</v>
      </c>
      <c r="F23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6.3</v>
      </c>
    </row>
    <row r="2319" spans="1:6" x14ac:dyDescent="0.25">
      <c r="A2319">
        <v>2551</v>
      </c>
      <c r="B2319">
        <v>4</v>
      </c>
      <c r="C2319" t="s">
        <v>9</v>
      </c>
      <c r="D2319" s="30">
        <f t="shared" ca="1" si="36"/>
        <v>42742.671000000002</v>
      </c>
      <c r="E2319" s="28">
        <f ca="1">VALUE(Tabla1[[#This Row],[Fecha]])-INT(Tabla1[[#This Row],[Fecha]])</f>
        <v>0.67100000000209548</v>
      </c>
      <c r="F23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2320" spans="1:6" x14ac:dyDescent="0.25">
      <c r="A2320">
        <v>983</v>
      </c>
      <c r="B2320">
        <v>2</v>
      </c>
      <c r="C2320" t="s">
        <v>7</v>
      </c>
      <c r="D2320" s="30">
        <f t="shared" ca="1" si="36"/>
        <v>42742.650999999998</v>
      </c>
      <c r="E2320" s="28">
        <f ca="1">VALUE(Tabla1[[#This Row],[Fecha]])-INT(Tabla1[[#This Row],[Fecha]])</f>
        <v>0.65099999999802094</v>
      </c>
      <c r="F23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38.1</v>
      </c>
    </row>
    <row r="2321" spans="1:6" x14ac:dyDescent="0.25">
      <c r="A2321">
        <v>7411</v>
      </c>
      <c r="B2321">
        <v>10</v>
      </c>
      <c r="C2321" t="s">
        <v>15</v>
      </c>
      <c r="D2321" s="30">
        <f t="shared" ca="1" si="36"/>
        <v>42738.328000000001</v>
      </c>
      <c r="E2321" s="28">
        <f ca="1">VALUE(Tabla1[[#This Row],[Fecha]])-INT(Tabla1[[#This Row],[Fecha]])</f>
        <v>0.32800000000133878</v>
      </c>
      <c r="F23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2322" spans="1:6" x14ac:dyDescent="0.25">
      <c r="A2322">
        <v>921</v>
      </c>
      <c r="B2322">
        <v>2</v>
      </c>
      <c r="C2322" t="s">
        <v>7</v>
      </c>
      <c r="D2322" s="30">
        <f t="shared" ca="1" si="36"/>
        <v>42743.675999999999</v>
      </c>
      <c r="E2322" s="28">
        <f ca="1">VALUE(Tabla1[[#This Row],[Fecha]])-INT(Tabla1[[#This Row],[Fecha]])</f>
        <v>0.67599999999947613</v>
      </c>
      <c r="F23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323" spans="1:6" x14ac:dyDescent="0.25">
      <c r="A2323">
        <v>1160</v>
      </c>
      <c r="B2323">
        <v>2</v>
      </c>
      <c r="C2323" t="s">
        <v>7</v>
      </c>
      <c r="D2323" s="30">
        <f t="shared" ca="1" si="36"/>
        <v>42743.324000000001</v>
      </c>
      <c r="E2323" s="28">
        <f ca="1">VALUE(Tabla1[[#This Row],[Fecha]])-INT(Tabla1[[#This Row],[Fecha]])</f>
        <v>0.32400000000052387</v>
      </c>
      <c r="F23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12.2</v>
      </c>
    </row>
    <row r="2324" spans="1:6" x14ac:dyDescent="0.25">
      <c r="A2324">
        <v>1371</v>
      </c>
      <c r="B2324">
        <v>2</v>
      </c>
      <c r="C2324" t="s">
        <v>7</v>
      </c>
      <c r="D2324" s="30">
        <f t="shared" ca="1" si="36"/>
        <v>42740.815000000002</v>
      </c>
      <c r="E2324" s="28">
        <f ca="1">VALUE(Tabla1[[#This Row],[Fecha]])-INT(Tabla1[[#This Row],[Fecha]])</f>
        <v>0.81500000000232831</v>
      </c>
      <c r="F23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2325" spans="1:6" x14ac:dyDescent="0.25">
      <c r="A2325">
        <v>16027</v>
      </c>
      <c r="B2325">
        <v>21</v>
      </c>
      <c r="C2325" t="s">
        <v>26</v>
      </c>
      <c r="D2325" s="30">
        <f t="shared" ca="1" si="36"/>
        <v>42742.64</v>
      </c>
      <c r="E2325" s="28">
        <f ca="1">VALUE(Tabla1[[#This Row],[Fecha]])-INT(Tabla1[[#This Row],[Fecha]])</f>
        <v>0.63999999999941792</v>
      </c>
      <c r="F23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22.1</v>
      </c>
    </row>
    <row r="2326" spans="1:6" x14ac:dyDescent="0.25">
      <c r="A2326">
        <v>802</v>
      </c>
      <c r="B2326">
        <v>2</v>
      </c>
      <c r="C2326" t="s">
        <v>7</v>
      </c>
      <c r="D2326" s="30">
        <f t="shared" ca="1" si="36"/>
        <v>42738.341</v>
      </c>
      <c r="E2326" s="28">
        <f ca="1">VALUE(Tabla1[[#This Row],[Fecha]])-INT(Tabla1[[#This Row],[Fecha]])</f>
        <v>0.34100000000034925</v>
      </c>
      <c r="F23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2327" spans="1:6" x14ac:dyDescent="0.25">
      <c r="A2327">
        <v>7372</v>
      </c>
      <c r="B2327">
        <v>10</v>
      </c>
      <c r="C2327" t="s">
        <v>15</v>
      </c>
      <c r="D2327" s="30">
        <f t="shared" ca="1" si="36"/>
        <v>42739.423000000003</v>
      </c>
      <c r="E2327" s="28">
        <f ca="1">VALUE(Tabla1[[#This Row],[Fecha]])-INT(Tabla1[[#This Row],[Fecha]])</f>
        <v>0.42300000000250293</v>
      </c>
      <c r="F23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5.4</v>
      </c>
    </row>
    <row r="2328" spans="1:6" x14ac:dyDescent="0.25">
      <c r="A2328">
        <v>1179</v>
      </c>
      <c r="B2328">
        <v>2</v>
      </c>
      <c r="C2328" t="s">
        <v>7</v>
      </c>
      <c r="D2328" s="30">
        <f t="shared" ca="1" si="36"/>
        <v>42743.627</v>
      </c>
      <c r="E2328" s="28">
        <f ca="1">VALUE(Tabla1[[#This Row],[Fecha]])-INT(Tabla1[[#This Row],[Fecha]])</f>
        <v>0.62700000000040745</v>
      </c>
      <c r="F23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43.4</v>
      </c>
    </row>
    <row r="2329" spans="1:6" x14ac:dyDescent="0.25">
      <c r="A2329">
        <v>2008</v>
      </c>
      <c r="B2329">
        <v>3</v>
      </c>
      <c r="C2329" t="s">
        <v>8</v>
      </c>
      <c r="D2329" s="30">
        <f t="shared" ca="1" si="36"/>
        <v>42741.580999999998</v>
      </c>
      <c r="E2329" s="28">
        <f ca="1">VALUE(Tabla1[[#This Row],[Fecha]])-INT(Tabla1[[#This Row],[Fecha]])</f>
        <v>0.58099999999831198</v>
      </c>
      <c r="F23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6.3</v>
      </c>
    </row>
    <row r="2330" spans="1:6" x14ac:dyDescent="0.25">
      <c r="A2330">
        <v>861</v>
      </c>
      <c r="B2330">
        <v>2</v>
      </c>
      <c r="C2330" t="s">
        <v>7</v>
      </c>
      <c r="D2330" s="30">
        <f t="shared" ca="1" si="36"/>
        <v>42743.764999999999</v>
      </c>
      <c r="E2330" s="28">
        <f ca="1">VALUE(Tabla1[[#This Row],[Fecha]])-INT(Tabla1[[#This Row],[Fecha]])</f>
        <v>0.76499999999941792</v>
      </c>
      <c r="F23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2331" spans="1:6" x14ac:dyDescent="0.25">
      <c r="A2331">
        <v>1788</v>
      </c>
      <c r="B2331">
        <v>3</v>
      </c>
      <c r="C2331" t="s">
        <v>8</v>
      </c>
      <c r="D2331" s="30">
        <f t="shared" ca="1" si="36"/>
        <v>42737.773000000001</v>
      </c>
      <c r="E2331" s="28">
        <f ca="1">VALUE(Tabla1[[#This Row],[Fecha]])-INT(Tabla1[[#This Row],[Fecha]])</f>
        <v>0.77300000000104774</v>
      </c>
      <c r="F23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2332" spans="1:6" x14ac:dyDescent="0.25">
      <c r="A2332">
        <v>2468</v>
      </c>
      <c r="B2332">
        <v>4</v>
      </c>
      <c r="C2332" t="s">
        <v>9</v>
      </c>
      <c r="D2332" s="30">
        <f t="shared" ca="1" si="36"/>
        <v>42743.487999999998</v>
      </c>
      <c r="E2332" s="28">
        <f ca="1">VALUE(Tabla1[[#This Row],[Fecha]])-INT(Tabla1[[#This Row],[Fecha]])</f>
        <v>0.48799999999755528</v>
      </c>
      <c r="F23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2333" spans="1:6" x14ac:dyDescent="0.25">
      <c r="A2333">
        <v>2646</v>
      </c>
      <c r="B2333">
        <v>4</v>
      </c>
      <c r="C2333" t="s">
        <v>9</v>
      </c>
      <c r="D2333" s="30">
        <f t="shared" ca="1" si="36"/>
        <v>42742.597999999998</v>
      </c>
      <c r="E2333" s="28">
        <f ca="1">VALUE(Tabla1[[#This Row],[Fecha]])-INT(Tabla1[[#This Row],[Fecha]])</f>
        <v>0.59799999999813735</v>
      </c>
      <c r="F23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15.2</v>
      </c>
    </row>
    <row r="2334" spans="1:6" x14ac:dyDescent="0.25">
      <c r="A2334">
        <v>8017</v>
      </c>
      <c r="B2334">
        <v>11</v>
      </c>
      <c r="C2334" t="s">
        <v>16</v>
      </c>
      <c r="D2334" s="30">
        <f t="shared" ca="1" si="36"/>
        <v>42741.508999999998</v>
      </c>
      <c r="E2334" s="28">
        <f ca="1">VALUE(Tabla1[[#This Row],[Fecha]])-INT(Tabla1[[#This Row],[Fecha]])</f>
        <v>0.50899999999819556</v>
      </c>
      <c r="F23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2335" spans="1:6" x14ac:dyDescent="0.25">
      <c r="A2335">
        <v>1910</v>
      </c>
      <c r="B2335">
        <v>3</v>
      </c>
      <c r="C2335" t="s">
        <v>8</v>
      </c>
      <c r="D2335" s="30">
        <f t="shared" ca="1" si="36"/>
        <v>42743.788999999997</v>
      </c>
      <c r="E2335" s="28">
        <f ca="1">VALUE(Tabla1[[#This Row],[Fecha]])-INT(Tabla1[[#This Row],[Fecha]])</f>
        <v>0.78899999999703141</v>
      </c>
      <c r="F23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2336" spans="1:6" x14ac:dyDescent="0.25">
      <c r="A2336">
        <v>10411</v>
      </c>
      <c r="B2336">
        <v>14</v>
      </c>
      <c r="C2336" t="s">
        <v>19</v>
      </c>
      <c r="D2336" s="30">
        <f t="shared" ca="1" si="36"/>
        <v>42743.385000000002</v>
      </c>
      <c r="E2336" s="28">
        <f ca="1">VALUE(Tabla1[[#This Row],[Fecha]])-INT(Tabla1[[#This Row],[Fecha]])</f>
        <v>0.38500000000203727</v>
      </c>
      <c r="F23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7.3</v>
      </c>
    </row>
    <row r="2337" spans="1:6" x14ac:dyDescent="0.25">
      <c r="A2337">
        <v>1301</v>
      </c>
      <c r="B2337">
        <v>2</v>
      </c>
      <c r="C2337" t="s">
        <v>7</v>
      </c>
      <c r="D2337" s="30">
        <f t="shared" ca="1" si="36"/>
        <v>42738.313999999998</v>
      </c>
      <c r="E2337" s="28">
        <f ca="1">VALUE(Tabla1[[#This Row],[Fecha]])-INT(Tabla1[[#This Row],[Fecha]])</f>
        <v>0.3139999999984866</v>
      </c>
      <c r="F23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</v>
      </c>
    </row>
    <row r="2338" spans="1:6" x14ac:dyDescent="0.25">
      <c r="A2338">
        <v>2066</v>
      </c>
      <c r="B2338">
        <v>3</v>
      </c>
      <c r="C2338" t="s">
        <v>8</v>
      </c>
      <c r="D2338" s="30">
        <f t="shared" ca="1" si="36"/>
        <v>42737.434000000001</v>
      </c>
      <c r="E2338" s="28">
        <f ca="1">VALUE(Tabla1[[#This Row],[Fecha]])-INT(Tabla1[[#This Row],[Fecha]])</f>
        <v>0.43400000000110595</v>
      </c>
      <c r="F23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2.7</v>
      </c>
    </row>
    <row r="2339" spans="1:6" x14ac:dyDescent="0.25">
      <c r="A2339">
        <v>848</v>
      </c>
      <c r="B2339">
        <v>2</v>
      </c>
      <c r="C2339" t="s">
        <v>7</v>
      </c>
      <c r="D2339" s="30">
        <f t="shared" ca="1" si="36"/>
        <v>42741.593999999997</v>
      </c>
      <c r="E2339" s="28">
        <f ca="1">VALUE(Tabla1[[#This Row],[Fecha]])-INT(Tabla1[[#This Row],[Fecha]])</f>
        <v>0.59399999999732245</v>
      </c>
      <c r="F23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25</v>
      </c>
    </row>
    <row r="2340" spans="1:6" x14ac:dyDescent="0.25">
      <c r="A2340">
        <v>2339</v>
      </c>
      <c r="B2340">
        <v>3</v>
      </c>
      <c r="C2340" t="s">
        <v>8</v>
      </c>
      <c r="D2340" s="30">
        <f t="shared" ca="1" si="36"/>
        <v>42738.580999999998</v>
      </c>
      <c r="E2340" s="28">
        <f ca="1">VALUE(Tabla1[[#This Row],[Fecha]])-INT(Tabla1[[#This Row],[Fecha]])</f>
        <v>0.58099999999831198</v>
      </c>
      <c r="F23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26</v>
      </c>
    </row>
    <row r="2341" spans="1:6" x14ac:dyDescent="0.25">
      <c r="A2341">
        <v>2514</v>
      </c>
      <c r="B2341">
        <v>4</v>
      </c>
      <c r="C2341" t="s">
        <v>9</v>
      </c>
      <c r="D2341" s="30">
        <f t="shared" ca="1" si="36"/>
        <v>42743.408000000003</v>
      </c>
      <c r="E2341" s="28">
        <f ca="1">VALUE(Tabla1[[#This Row],[Fecha]])-INT(Tabla1[[#This Row],[Fecha]])</f>
        <v>0.40800000000308501</v>
      </c>
      <c r="F23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13.3</v>
      </c>
    </row>
    <row r="2342" spans="1:6" x14ac:dyDescent="0.25">
      <c r="A2342">
        <v>2549</v>
      </c>
      <c r="B2342">
        <v>4</v>
      </c>
      <c r="C2342" t="s">
        <v>9</v>
      </c>
      <c r="D2342" s="30">
        <f t="shared" ca="1" si="36"/>
        <v>42742.334999999999</v>
      </c>
      <c r="E2342" s="28">
        <f ca="1">VALUE(Tabla1[[#This Row],[Fecha]])-INT(Tabla1[[#This Row],[Fecha]])</f>
        <v>0.33499999999912689</v>
      </c>
      <c r="F23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11.6</v>
      </c>
    </row>
    <row r="2343" spans="1:6" x14ac:dyDescent="0.25">
      <c r="A2343">
        <v>3218</v>
      </c>
      <c r="B2343">
        <v>5</v>
      </c>
      <c r="C2343" t="s">
        <v>10</v>
      </c>
      <c r="D2343" s="30">
        <f t="shared" ca="1" si="36"/>
        <v>42739.447</v>
      </c>
      <c r="E2343" s="28">
        <f ca="1">VALUE(Tabla1[[#This Row],[Fecha]])-INT(Tabla1[[#This Row],[Fecha]])</f>
        <v>0.44700000000011642</v>
      </c>
      <c r="F23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8.9</v>
      </c>
    </row>
    <row r="2344" spans="1:6" x14ac:dyDescent="0.25">
      <c r="A2344">
        <v>16015</v>
      </c>
      <c r="B2344">
        <v>21</v>
      </c>
      <c r="C2344" t="s">
        <v>26</v>
      </c>
      <c r="D2344" s="30">
        <f t="shared" ca="1" si="36"/>
        <v>42740.508999999998</v>
      </c>
      <c r="E2344" s="28">
        <f ca="1">VALUE(Tabla1[[#This Row],[Fecha]])-INT(Tabla1[[#This Row],[Fecha]])</f>
        <v>0.50899999999819556</v>
      </c>
      <c r="F23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1.6</v>
      </c>
    </row>
    <row r="2345" spans="1:6" x14ac:dyDescent="0.25">
      <c r="A2345">
        <v>2626</v>
      </c>
      <c r="B2345">
        <v>4</v>
      </c>
      <c r="C2345" t="s">
        <v>9</v>
      </c>
      <c r="D2345" s="30">
        <f t="shared" ca="1" si="36"/>
        <v>42739.406000000003</v>
      </c>
      <c r="E2345" s="28">
        <f ca="1">VALUE(Tabla1[[#This Row],[Fecha]])-INT(Tabla1[[#This Row],[Fecha]])</f>
        <v>0.40600000000267755</v>
      </c>
      <c r="F23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2.2000000000000002</v>
      </c>
    </row>
    <row r="2346" spans="1:6" x14ac:dyDescent="0.25">
      <c r="A2346">
        <v>8820</v>
      </c>
      <c r="B2346">
        <v>12</v>
      </c>
      <c r="C2346" t="s">
        <v>17</v>
      </c>
      <c r="D2346" s="30">
        <f t="shared" ca="1" si="36"/>
        <v>42741.735000000001</v>
      </c>
      <c r="E2346" s="28">
        <f ca="1">VALUE(Tabla1[[#This Row],[Fecha]])-INT(Tabla1[[#This Row],[Fecha]])</f>
        <v>0.73500000000058208</v>
      </c>
      <c r="F23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347" spans="1:6" x14ac:dyDescent="0.25">
      <c r="A2347">
        <v>16046</v>
      </c>
      <c r="B2347">
        <v>21</v>
      </c>
      <c r="C2347" t="s">
        <v>26</v>
      </c>
      <c r="D2347" s="30">
        <f t="shared" ca="1" si="36"/>
        <v>42737.421000000002</v>
      </c>
      <c r="E2347" s="28">
        <f ca="1">VALUE(Tabla1[[#This Row],[Fecha]])-INT(Tabla1[[#This Row],[Fecha]])</f>
        <v>0.42100000000209548</v>
      </c>
      <c r="F23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6.9</v>
      </c>
    </row>
    <row r="2348" spans="1:6" x14ac:dyDescent="0.25">
      <c r="A2348">
        <v>7383</v>
      </c>
      <c r="B2348">
        <v>10</v>
      </c>
      <c r="C2348" t="s">
        <v>15</v>
      </c>
      <c r="D2348" s="30">
        <f t="shared" ca="1" si="36"/>
        <v>42742.641000000003</v>
      </c>
      <c r="E2348" s="28">
        <f ca="1">VALUE(Tabla1[[#This Row],[Fecha]])-INT(Tabla1[[#This Row],[Fecha]])</f>
        <v>0.64100000000325963</v>
      </c>
      <c r="F23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7.6</v>
      </c>
    </row>
    <row r="2349" spans="1:6" x14ac:dyDescent="0.25">
      <c r="A2349">
        <v>16812</v>
      </c>
      <c r="B2349">
        <v>22</v>
      </c>
      <c r="C2349" t="s">
        <v>27</v>
      </c>
      <c r="D2349" s="30">
        <f t="shared" ca="1" si="36"/>
        <v>42738.828999999998</v>
      </c>
      <c r="E2349" s="28">
        <f ca="1">VALUE(Tabla1[[#This Row],[Fecha]])-INT(Tabla1[[#This Row],[Fecha]])</f>
        <v>0.82899999999790452</v>
      </c>
      <c r="F23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350" spans="1:6" x14ac:dyDescent="0.25">
      <c r="A2350">
        <v>2073</v>
      </c>
      <c r="B2350">
        <v>3</v>
      </c>
      <c r="C2350" t="s">
        <v>8</v>
      </c>
      <c r="D2350" s="30">
        <f t="shared" ca="1" si="36"/>
        <v>42740.658000000003</v>
      </c>
      <c r="E2350" s="28">
        <f ca="1">VALUE(Tabla1[[#This Row],[Fecha]])-INT(Tabla1[[#This Row],[Fecha]])</f>
        <v>0.65800000000308501</v>
      </c>
      <c r="F23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39.6</v>
      </c>
    </row>
    <row r="2351" spans="1:6" x14ac:dyDescent="0.25">
      <c r="A2351">
        <v>4984</v>
      </c>
      <c r="B2351">
        <v>7</v>
      </c>
      <c r="C2351" t="s">
        <v>12</v>
      </c>
      <c r="D2351" s="30">
        <f t="shared" ca="1" si="36"/>
        <v>42743.357000000004</v>
      </c>
      <c r="E2351" s="28">
        <f ca="1">VALUE(Tabla1[[#This Row],[Fecha]])-INT(Tabla1[[#This Row],[Fecha]])</f>
        <v>0.35700000000360887</v>
      </c>
      <c r="F23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5.4</v>
      </c>
    </row>
    <row r="2352" spans="1:6" x14ac:dyDescent="0.25">
      <c r="A2352">
        <v>4917</v>
      </c>
      <c r="B2352">
        <v>7</v>
      </c>
      <c r="C2352" t="s">
        <v>12</v>
      </c>
      <c r="D2352" s="30">
        <f t="shared" ca="1" si="36"/>
        <v>42741.322</v>
      </c>
      <c r="E2352" s="28">
        <f ca="1">VALUE(Tabla1[[#This Row],[Fecha]])-INT(Tabla1[[#This Row],[Fecha]])</f>
        <v>0.32200000000011642</v>
      </c>
      <c r="F23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11.4</v>
      </c>
    </row>
    <row r="2353" spans="1:6" x14ac:dyDescent="0.25">
      <c r="A2353">
        <v>2345</v>
      </c>
      <c r="B2353">
        <v>3</v>
      </c>
      <c r="C2353" t="s">
        <v>8</v>
      </c>
      <c r="D2353" s="30">
        <f t="shared" ca="1" si="36"/>
        <v>42738.387999999999</v>
      </c>
      <c r="E2353" s="28">
        <f ca="1">VALUE(Tabla1[[#This Row],[Fecha]])-INT(Tabla1[[#This Row],[Fecha]])</f>
        <v>0.38799999999901047</v>
      </c>
      <c r="F23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3.9</v>
      </c>
    </row>
    <row r="2354" spans="1:6" x14ac:dyDescent="0.25">
      <c r="A2354">
        <v>2383</v>
      </c>
      <c r="B2354">
        <v>3</v>
      </c>
      <c r="C2354" t="s">
        <v>8</v>
      </c>
      <c r="D2354" s="30">
        <f t="shared" ca="1" si="36"/>
        <v>42739.724000000002</v>
      </c>
      <c r="E2354" s="28">
        <f ca="1">VALUE(Tabla1[[#This Row],[Fecha]])-INT(Tabla1[[#This Row],[Fecha]])</f>
        <v>0.72400000000197906</v>
      </c>
      <c r="F23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2355" spans="1:6" x14ac:dyDescent="0.25">
      <c r="A2355">
        <v>3211</v>
      </c>
      <c r="B2355">
        <v>5</v>
      </c>
      <c r="C2355" t="s">
        <v>10</v>
      </c>
      <c r="D2355" s="30">
        <f t="shared" ca="1" si="36"/>
        <v>42738.373</v>
      </c>
      <c r="E2355" s="28">
        <f ca="1">VALUE(Tabla1[[#This Row],[Fecha]])-INT(Tabla1[[#This Row],[Fecha]])</f>
        <v>0.37299999999959255</v>
      </c>
      <c r="F23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6.3</v>
      </c>
    </row>
    <row r="2356" spans="1:6" x14ac:dyDescent="0.25">
      <c r="A2356">
        <v>2533</v>
      </c>
      <c r="B2356">
        <v>4</v>
      </c>
      <c r="C2356" t="s">
        <v>9</v>
      </c>
      <c r="D2356" s="30">
        <f t="shared" ca="1" si="36"/>
        <v>42742.663</v>
      </c>
      <c r="E2356" s="28">
        <f ca="1">VALUE(Tabla1[[#This Row],[Fecha]])-INT(Tabla1[[#This Row],[Fecha]])</f>
        <v>0.66300000000046566</v>
      </c>
      <c r="F23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33.799999999999997</v>
      </c>
    </row>
    <row r="2357" spans="1:6" x14ac:dyDescent="0.25">
      <c r="A2357">
        <v>2325</v>
      </c>
      <c r="B2357">
        <v>3</v>
      </c>
      <c r="C2357" t="s">
        <v>8</v>
      </c>
      <c r="D2357" s="30">
        <f t="shared" ca="1" si="36"/>
        <v>42743.529000000002</v>
      </c>
      <c r="E2357" s="28">
        <f ca="1">VALUE(Tabla1[[#This Row],[Fecha]])-INT(Tabla1[[#This Row],[Fecha]])</f>
        <v>0.5290000000022701</v>
      </c>
      <c r="F23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2.1</v>
      </c>
    </row>
    <row r="2358" spans="1:6" x14ac:dyDescent="0.25">
      <c r="A2358">
        <v>1109</v>
      </c>
      <c r="B2358">
        <v>2</v>
      </c>
      <c r="C2358" t="s">
        <v>7</v>
      </c>
      <c r="D2358" s="30">
        <f t="shared" ca="1" si="36"/>
        <v>42743.557000000001</v>
      </c>
      <c r="E2358" s="28">
        <f ca="1">VALUE(Tabla1[[#This Row],[Fecha]])-INT(Tabla1[[#This Row],[Fecha]])</f>
        <v>0.55700000000069849</v>
      </c>
      <c r="F23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27.1</v>
      </c>
    </row>
    <row r="2359" spans="1:6" x14ac:dyDescent="0.25">
      <c r="A2359">
        <v>7281</v>
      </c>
      <c r="B2359">
        <v>10</v>
      </c>
      <c r="C2359" t="s">
        <v>15</v>
      </c>
      <c r="D2359" s="30">
        <f t="shared" ca="1" si="36"/>
        <v>42739.675999999999</v>
      </c>
      <c r="E2359" s="28">
        <f ca="1">VALUE(Tabla1[[#This Row],[Fecha]])-INT(Tabla1[[#This Row],[Fecha]])</f>
        <v>0.67599999999947613</v>
      </c>
      <c r="F23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2360" spans="1:6" x14ac:dyDescent="0.25">
      <c r="A2360">
        <v>1661</v>
      </c>
      <c r="B2360">
        <v>3</v>
      </c>
      <c r="C2360" t="s">
        <v>8</v>
      </c>
      <c r="D2360" s="30">
        <f t="shared" ca="1" si="36"/>
        <v>42740.421999999999</v>
      </c>
      <c r="E2360" s="28">
        <f ca="1">VALUE(Tabla1[[#This Row],[Fecha]])-INT(Tabla1[[#This Row],[Fecha]])</f>
        <v>0.42199999999866122</v>
      </c>
      <c r="F23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10.4</v>
      </c>
    </row>
    <row r="2361" spans="1:6" x14ac:dyDescent="0.25">
      <c r="A2361">
        <v>6418</v>
      </c>
      <c r="B2361">
        <v>9</v>
      </c>
      <c r="C2361" t="s">
        <v>14</v>
      </c>
      <c r="D2361" s="30">
        <f t="shared" ca="1" si="36"/>
        <v>42740.74</v>
      </c>
      <c r="E2361" s="28">
        <f ca="1">VALUE(Tabla1[[#This Row],[Fecha]])-INT(Tabla1[[#This Row],[Fecha]])</f>
        <v>0.73999999999796273</v>
      </c>
      <c r="F23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2362" spans="1:6" x14ac:dyDescent="0.25">
      <c r="A2362">
        <v>8815</v>
      </c>
      <c r="B2362">
        <v>12</v>
      </c>
      <c r="C2362" t="s">
        <v>17</v>
      </c>
      <c r="D2362" s="30">
        <f t="shared" ca="1" si="36"/>
        <v>42741.351999999999</v>
      </c>
      <c r="E2362" s="28">
        <f ca="1">VALUE(Tabla1[[#This Row],[Fecha]])-INT(Tabla1[[#This Row],[Fecha]])</f>
        <v>0.35199999999895226</v>
      </c>
      <c r="F23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</v>
      </c>
    </row>
    <row r="2363" spans="1:6" x14ac:dyDescent="0.25">
      <c r="A2363">
        <v>2488</v>
      </c>
      <c r="B2363">
        <v>4</v>
      </c>
      <c r="C2363" t="s">
        <v>9</v>
      </c>
      <c r="D2363" s="30">
        <f t="shared" ca="1" si="36"/>
        <v>42743.606</v>
      </c>
      <c r="E2363" s="28">
        <f ca="1">VALUE(Tabla1[[#This Row],[Fecha]])-INT(Tabla1[[#This Row],[Fecha]])</f>
        <v>0.60599999999976717</v>
      </c>
      <c r="F23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41.2</v>
      </c>
    </row>
    <row r="2364" spans="1:6" x14ac:dyDescent="0.25">
      <c r="A2364">
        <v>2283</v>
      </c>
      <c r="B2364">
        <v>3</v>
      </c>
      <c r="C2364" t="s">
        <v>8</v>
      </c>
      <c r="D2364" s="30">
        <f t="shared" ca="1" si="36"/>
        <v>42743.71</v>
      </c>
      <c r="E2364" s="28">
        <f ca="1">VALUE(Tabla1[[#This Row],[Fecha]])-INT(Tabla1[[#This Row],[Fecha]])</f>
        <v>0.70999999999912689</v>
      </c>
      <c r="F23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2365" spans="1:6" x14ac:dyDescent="0.25">
      <c r="A2365">
        <v>2019</v>
      </c>
      <c r="B2365">
        <v>3</v>
      </c>
      <c r="C2365" t="s">
        <v>8</v>
      </c>
      <c r="D2365" s="30">
        <f t="shared" ca="1" si="36"/>
        <v>42740.55</v>
      </c>
      <c r="E2365" s="28">
        <f ca="1">VALUE(Tabla1[[#This Row],[Fecha]])-INT(Tabla1[[#This Row],[Fecha]])</f>
        <v>0.55000000000291038</v>
      </c>
      <c r="F23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52.5</v>
      </c>
    </row>
    <row r="2366" spans="1:6" x14ac:dyDescent="0.25">
      <c r="A2366">
        <v>8036</v>
      </c>
      <c r="B2366">
        <v>11</v>
      </c>
      <c r="C2366" t="s">
        <v>16</v>
      </c>
      <c r="D2366" s="30">
        <f t="shared" ca="1" si="36"/>
        <v>42739.349000000002</v>
      </c>
      <c r="E2366" s="28">
        <f ca="1">VALUE(Tabla1[[#This Row],[Fecha]])-INT(Tabla1[[#This Row],[Fecha]])</f>
        <v>0.34900000000197906</v>
      </c>
      <c r="F23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14.2</v>
      </c>
    </row>
    <row r="2367" spans="1:6" x14ac:dyDescent="0.25">
      <c r="A2367">
        <v>847</v>
      </c>
      <c r="B2367">
        <v>2</v>
      </c>
      <c r="C2367" t="s">
        <v>7</v>
      </c>
      <c r="D2367" s="30">
        <f t="shared" ca="1" si="36"/>
        <v>42737.464</v>
      </c>
      <c r="E2367" s="28">
        <f ca="1">VALUE(Tabla1[[#This Row],[Fecha]])-INT(Tabla1[[#This Row],[Fecha]])</f>
        <v>0.46399999999994179</v>
      </c>
      <c r="F23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6.9</v>
      </c>
    </row>
    <row r="2368" spans="1:6" x14ac:dyDescent="0.25">
      <c r="A2368">
        <v>13611</v>
      </c>
      <c r="B2368">
        <v>18</v>
      </c>
      <c r="C2368" t="s">
        <v>23</v>
      </c>
      <c r="D2368" s="30">
        <f t="shared" ca="1" si="36"/>
        <v>42739.773000000001</v>
      </c>
      <c r="E2368" s="28">
        <f ca="1">VALUE(Tabla1[[#This Row],[Fecha]])-INT(Tabla1[[#This Row],[Fecha]])</f>
        <v>0.77300000000104774</v>
      </c>
      <c r="F23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369" spans="1:6" x14ac:dyDescent="0.25">
      <c r="A2369">
        <v>5650</v>
      </c>
      <c r="B2369">
        <v>8</v>
      </c>
      <c r="C2369" t="s">
        <v>13</v>
      </c>
      <c r="D2369" s="30">
        <f t="shared" ca="1" si="36"/>
        <v>42741.298999999999</v>
      </c>
      <c r="E2369" s="28">
        <f ca="1">VALUE(Tabla1[[#This Row],[Fecha]])-INT(Tabla1[[#This Row],[Fecha]])</f>
        <v>0.29899999999906868</v>
      </c>
      <c r="F23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13.3</v>
      </c>
    </row>
    <row r="2370" spans="1:6" x14ac:dyDescent="0.25">
      <c r="A2370">
        <v>1696</v>
      </c>
      <c r="B2370">
        <v>3</v>
      </c>
      <c r="C2370" t="s">
        <v>8</v>
      </c>
      <c r="D2370" s="30">
        <f t="shared" ca="1" si="36"/>
        <v>42742.788999999997</v>
      </c>
      <c r="E2370" s="28">
        <f ca="1">VALUE(Tabla1[[#This Row],[Fecha]])-INT(Tabla1[[#This Row],[Fecha]])</f>
        <v>0.78899999999703141</v>
      </c>
      <c r="F23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2371" spans="1:6" x14ac:dyDescent="0.25">
      <c r="A2371">
        <v>1891</v>
      </c>
      <c r="B2371">
        <v>3</v>
      </c>
      <c r="C2371" t="s">
        <v>8</v>
      </c>
      <c r="D2371" s="30">
        <f t="shared" ca="1" si="36"/>
        <v>42743.387000000002</v>
      </c>
      <c r="E2371" s="28">
        <f ca="1">VALUE(Tabla1[[#This Row],[Fecha]])-INT(Tabla1[[#This Row],[Fecha]])</f>
        <v>0.38700000000244472</v>
      </c>
      <c r="F23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5.3</v>
      </c>
    </row>
    <row r="2372" spans="1:6" x14ac:dyDescent="0.25">
      <c r="A2372">
        <v>2086</v>
      </c>
      <c r="B2372">
        <v>3</v>
      </c>
      <c r="C2372" t="s">
        <v>8</v>
      </c>
      <c r="D2372" s="30">
        <f t="shared" ref="D2372:D2435" ca="1" si="37">RANDBETWEEN($K$5,$L$5)+(RANDBETWEEN($K$8*1000,$L$8*1000)/1000)</f>
        <v>42738.453000000001</v>
      </c>
      <c r="E2372" s="28">
        <f ca="1">VALUE(Tabla1[[#This Row],[Fecha]])-INT(Tabla1[[#This Row],[Fecha]])</f>
        <v>0.45300000000133878</v>
      </c>
      <c r="F23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1.4</v>
      </c>
    </row>
    <row r="2373" spans="1:6" x14ac:dyDescent="0.25">
      <c r="A2373">
        <v>2163</v>
      </c>
      <c r="B2373">
        <v>3</v>
      </c>
      <c r="C2373" t="s">
        <v>8</v>
      </c>
      <c r="D2373" s="30">
        <f t="shared" ca="1" si="37"/>
        <v>42739.748</v>
      </c>
      <c r="E2373" s="28">
        <f ca="1">VALUE(Tabla1[[#This Row],[Fecha]])-INT(Tabla1[[#This Row],[Fecha]])</f>
        <v>0.74799999999959255</v>
      </c>
      <c r="F23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2374" spans="1:6" x14ac:dyDescent="0.25">
      <c r="A2374">
        <v>2539</v>
      </c>
      <c r="B2374">
        <v>4</v>
      </c>
      <c r="C2374" t="s">
        <v>9</v>
      </c>
      <c r="D2374" s="30">
        <f t="shared" ca="1" si="37"/>
        <v>42739.798000000003</v>
      </c>
      <c r="E2374" s="28">
        <f ca="1">VALUE(Tabla1[[#This Row],[Fecha]])-INT(Tabla1[[#This Row],[Fecha]])</f>
        <v>0.79800000000250293</v>
      </c>
      <c r="F23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2375" spans="1:6" x14ac:dyDescent="0.25">
      <c r="A2375">
        <v>8117</v>
      </c>
      <c r="B2375">
        <v>11</v>
      </c>
      <c r="C2375" t="s">
        <v>16</v>
      </c>
      <c r="D2375" s="30">
        <f t="shared" ca="1" si="37"/>
        <v>42743.718999999997</v>
      </c>
      <c r="E2375" s="28">
        <f ca="1">VALUE(Tabla1[[#This Row],[Fecha]])-INT(Tabla1[[#This Row],[Fecha]])</f>
        <v>0.71899999999732245</v>
      </c>
      <c r="F23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2376" spans="1:6" x14ac:dyDescent="0.25">
      <c r="A2376">
        <v>1038</v>
      </c>
      <c r="B2376">
        <v>2</v>
      </c>
      <c r="C2376" t="s">
        <v>7</v>
      </c>
      <c r="D2376" s="30">
        <f t="shared" ca="1" si="37"/>
        <v>42738.576999999997</v>
      </c>
      <c r="E2376" s="28">
        <f ca="1">VALUE(Tabla1[[#This Row],[Fecha]])-INT(Tabla1[[#This Row],[Fecha]])</f>
        <v>0.57699999999749707</v>
      </c>
      <c r="F23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6.5</v>
      </c>
    </row>
    <row r="2377" spans="1:6" x14ac:dyDescent="0.25">
      <c r="A2377">
        <v>8011</v>
      </c>
      <c r="B2377">
        <v>11</v>
      </c>
      <c r="C2377" t="s">
        <v>16</v>
      </c>
      <c r="D2377" s="30">
        <f t="shared" ca="1" si="37"/>
        <v>42741.455000000002</v>
      </c>
      <c r="E2377" s="28">
        <f ca="1">VALUE(Tabla1[[#This Row],[Fecha]])-INT(Tabla1[[#This Row],[Fecha]])</f>
        <v>0.45500000000174623</v>
      </c>
      <c r="F23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5.0999999999999996</v>
      </c>
    </row>
    <row r="2378" spans="1:6" x14ac:dyDescent="0.25">
      <c r="A2378">
        <v>1744</v>
      </c>
      <c r="B2378">
        <v>3</v>
      </c>
      <c r="C2378" t="s">
        <v>8</v>
      </c>
      <c r="D2378" s="30">
        <f t="shared" ca="1" si="37"/>
        <v>42742.569000000003</v>
      </c>
      <c r="E2378" s="28">
        <f ca="1">VALUE(Tabla1[[#This Row],[Fecha]])-INT(Tabla1[[#This Row],[Fecha]])</f>
        <v>0.56900000000314321</v>
      </c>
      <c r="F23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21.1</v>
      </c>
    </row>
    <row r="2379" spans="1:6" x14ac:dyDescent="0.25">
      <c r="A2379">
        <v>14</v>
      </c>
      <c r="B2379">
        <v>1</v>
      </c>
      <c r="C2379" t="s">
        <v>6</v>
      </c>
      <c r="D2379" s="30">
        <f t="shared" ca="1" si="37"/>
        <v>42740.663999999997</v>
      </c>
      <c r="E2379" s="28">
        <f ca="1">VALUE(Tabla1[[#This Row],[Fecha]])-INT(Tabla1[[#This Row],[Fecha]])</f>
        <v>0.66399999999703141</v>
      </c>
      <c r="F23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12.2</v>
      </c>
    </row>
    <row r="2380" spans="1:6" x14ac:dyDescent="0.25">
      <c r="A2380">
        <v>892</v>
      </c>
      <c r="B2380">
        <v>2</v>
      </c>
      <c r="C2380" t="s">
        <v>7</v>
      </c>
      <c r="D2380" s="30">
        <f t="shared" ca="1" si="37"/>
        <v>42739.809000000001</v>
      </c>
      <c r="E2380" s="28">
        <f ca="1">VALUE(Tabla1[[#This Row],[Fecha]])-INT(Tabla1[[#This Row],[Fecha]])</f>
        <v>0.80900000000110595</v>
      </c>
      <c r="F23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2381" spans="1:6" x14ac:dyDescent="0.25">
      <c r="A2381">
        <v>1302</v>
      </c>
      <c r="B2381">
        <v>2</v>
      </c>
      <c r="C2381" t="s">
        <v>7</v>
      </c>
      <c r="D2381" s="30">
        <f t="shared" ca="1" si="37"/>
        <v>42738.561999999998</v>
      </c>
      <c r="E2381" s="28">
        <f ca="1">VALUE(Tabla1[[#This Row],[Fecha]])-INT(Tabla1[[#This Row],[Fecha]])</f>
        <v>0.56199999999807915</v>
      </c>
      <c r="F23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52.2</v>
      </c>
    </row>
    <row r="2382" spans="1:6" x14ac:dyDescent="0.25">
      <c r="A2382">
        <v>4968</v>
      </c>
      <c r="B2382">
        <v>7</v>
      </c>
      <c r="C2382" t="s">
        <v>12</v>
      </c>
      <c r="D2382" s="30">
        <f t="shared" ca="1" si="37"/>
        <v>42737.588000000003</v>
      </c>
      <c r="E2382" s="28">
        <f ca="1">VALUE(Tabla1[[#This Row],[Fecha]])-INT(Tabla1[[#This Row],[Fecha]])</f>
        <v>0.58800000000337604</v>
      </c>
      <c r="F23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3.9</v>
      </c>
    </row>
    <row r="2383" spans="1:6" x14ac:dyDescent="0.25">
      <c r="A2383">
        <v>2687</v>
      </c>
      <c r="B2383">
        <v>4</v>
      </c>
      <c r="C2383" t="s">
        <v>9</v>
      </c>
      <c r="D2383" s="30">
        <f t="shared" ca="1" si="37"/>
        <v>42737.705999999998</v>
      </c>
      <c r="E2383" s="28">
        <f ca="1">VALUE(Tabla1[[#This Row],[Fecha]])-INT(Tabla1[[#This Row],[Fecha]])</f>
        <v>0.70599999999831198</v>
      </c>
      <c r="F23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2384" spans="1:6" x14ac:dyDescent="0.25">
      <c r="A2384">
        <v>1846</v>
      </c>
      <c r="B2384">
        <v>3</v>
      </c>
      <c r="C2384" t="s">
        <v>8</v>
      </c>
      <c r="D2384" s="30">
        <f t="shared" ca="1" si="37"/>
        <v>42738.296999999999</v>
      </c>
      <c r="E2384" s="28">
        <f ca="1">VALUE(Tabla1[[#This Row],[Fecha]])-INT(Tabla1[[#This Row],[Fecha]])</f>
        <v>0.29699999999866122</v>
      </c>
      <c r="F23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14.6</v>
      </c>
    </row>
    <row r="2385" spans="1:6" x14ac:dyDescent="0.25">
      <c r="A2385">
        <v>2725</v>
      </c>
      <c r="B2385">
        <v>4</v>
      </c>
      <c r="C2385" t="s">
        <v>9</v>
      </c>
      <c r="D2385" s="30">
        <f t="shared" ca="1" si="37"/>
        <v>42742.826000000001</v>
      </c>
      <c r="E2385" s="28">
        <f ca="1">VALUE(Tabla1[[#This Row],[Fecha]])-INT(Tabla1[[#This Row],[Fecha]])</f>
        <v>0.82600000000093132</v>
      </c>
      <c r="F23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2386" spans="1:6" x14ac:dyDescent="0.25">
      <c r="A2386">
        <v>7456</v>
      </c>
      <c r="B2386">
        <v>10</v>
      </c>
      <c r="C2386" t="s">
        <v>15</v>
      </c>
      <c r="D2386" s="30">
        <f t="shared" ca="1" si="37"/>
        <v>42743.620999999999</v>
      </c>
      <c r="E2386" s="28">
        <f ca="1">VALUE(Tabla1[[#This Row],[Fecha]])-INT(Tabla1[[#This Row],[Fecha]])</f>
        <v>0.62099999999918509</v>
      </c>
      <c r="F23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45</v>
      </c>
    </row>
    <row r="2387" spans="1:6" x14ac:dyDescent="0.25">
      <c r="A2387">
        <v>2602</v>
      </c>
      <c r="B2387">
        <v>4</v>
      </c>
      <c r="C2387" t="s">
        <v>9</v>
      </c>
      <c r="D2387" s="30">
        <f t="shared" ca="1" si="37"/>
        <v>42743.716</v>
      </c>
      <c r="E2387" s="28">
        <f ca="1">VALUE(Tabla1[[#This Row],[Fecha]])-INT(Tabla1[[#This Row],[Fecha]])</f>
        <v>0.71600000000034925</v>
      </c>
      <c r="F23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2388" spans="1:6" x14ac:dyDescent="0.25">
      <c r="A2388">
        <v>1382</v>
      </c>
      <c r="B2388">
        <v>2</v>
      </c>
      <c r="C2388" t="s">
        <v>7</v>
      </c>
      <c r="D2388" s="30">
        <f t="shared" ca="1" si="37"/>
        <v>42739.781999999999</v>
      </c>
      <c r="E2388" s="28">
        <f ca="1">VALUE(Tabla1[[#This Row],[Fecha]])-INT(Tabla1[[#This Row],[Fecha]])</f>
        <v>0.7819999999992433</v>
      </c>
      <c r="F23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2389" spans="1:6" x14ac:dyDescent="0.25">
      <c r="A2389">
        <v>27</v>
      </c>
      <c r="B2389">
        <v>1</v>
      </c>
      <c r="C2389" t="s">
        <v>6</v>
      </c>
      <c r="D2389" s="30">
        <f t="shared" ca="1" si="37"/>
        <v>42743.622000000003</v>
      </c>
      <c r="E2389" s="28">
        <f ca="1">VALUE(Tabla1[[#This Row],[Fecha]])-INT(Tabla1[[#This Row],[Fecha]])</f>
        <v>0.6220000000030268</v>
      </c>
      <c r="F23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19.399999999999999</v>
      </c>
    </row>
    <row r="2390" spans="1:6" x14ac:dyDescent="0.25">
      <c r="A2390">
        <v>2174</v>
      </c>
      <c r="B2390">
        <v>3</v>
      </c>
      <c r="C2390" t="s">
        <v>8</v>
      </c>
      <c r="D2390" s="30">
        <f t="shared" ca="1" si="37"/>
        <v>42741.42</v>
      </c>
      <c r="E2390" s="28">
        <f ca="1">VALUE(Tabla1[[#This Row],[Fecha]])-INT(Tabla1[[#This Row],[Fecha]])</f>
        <v>0.41999999999825377</v>
      </c>
      <c r="F23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1.1000000000000001</v>
      </c>
    </row>
    <row r="2391" spans="1:6" x14ac:dyDescent="0.25">
      <c r="A2391">
        <v>2842</v>
      </c>
      <c r="B2391">
        <v>4</v>
      </c>
      <c r="C2391" t="s">
        <v>9</v>
      </c>
      <c r="D2391" s="30">
        <f t="shared" ca="1" si="37"/>
        <v>42738.466999999997</v>
      </c>
      <c r="E2391" s="28">
        <f ca="1">VALUE(Tabla1[[#This Row],[Fecha]])-INT(Tabla1[[#This Row],[Fecha]])</f>
        <v>0.46699999999691499</v>
      </c>
      <c r="F23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2392" spans="1:6" x14ac:dyDescent="0.25">
      <c r="A2392">
        <v>2675</v>
      </c>
      <c r="B2392">
        <v>4</v>
      </c>
      <c r="C2392" t="s">
        <v>9</v>
      </c>
      <c r="D2392" s="30">
        <f t="shared" ca="1" si="37"/>
        <v>42737.567999999999</v>
      </c>
      <c r="E2392" s="28">
        <f ca="1">VALUE(Tabla1[[#This Row],[Fecha]])-INT(Tabla1[[#This Row],[Fecha]])</f>
        <v>0.56799999999930151</v>
      </c>
      <c r="F23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39.1</v>
      </c>
    </row>
    <row r="2393" spans="1:6" x14ac:dyDescent="0.25">
      <c r="A2393">
        <v>16022</v>
      </c>
      <c r="B2393">
        <v>21</v>
      </c>
      <c r="C2393" t="s">
        <v>26</v>
      </c>
      <c r="D2393" s="30">
        <f t="shared" ca="1" si="37"/>
        <v>42742.303999999996</v>
      </c>
      <c r="E2393" s="28">
        <f ca="1">VALUE(Tabla1[[#This Row],[Fecha]])-INT(Tabla1[[#This Row],[Fecha]])</f>
        <v>0.30399999999644933</v>
      </c>
      <c r="F23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12.1</v>
      </c>
    </row>
    <row r="2394" spans="1:6" x14ac:dyDescent="0.25">
      <c r="A2394">
        <v>4822</v>
      </c>
      <c r="B2394">
        <v>7</v>
      </c>
      <c r="C2394" t="s">
        <v>12</v>
      </c>
      <c r="D2394" s="30">
        <f t="shared" ca="1" si="37"/>
        <v>42742.652000000002</v>
      </c>
      <c r="E2394" s="28">
        <f ca="1">VALUE(Tabla1[[#This Row],[Fecha]])-INT(Tabla1[[#This Row],[Fecha]])</f>
        <v>0.65200000000186265</v>
      </c>
      <c r="F23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29.8</v>
      </c>
    </row>
    <row r="2395" spans="1:6" x14ac:dyDescent="0.25">
      <c r="A2395">
        <v>8066</v>
      </c>
      <c r="B2395">
        <v>11</v>
      </c>
      <c r="C2395" t="s">
        <v>16</v>
      </c>
      <c r="D2395" s="30">
        <f t="shared" ca="1" si="37"/>
        <v>42738.527999999998</v>
      </c>
      <c r="E2395" s="28">
        <f ca="1">VALUE(Tabla1[[#This Row],[Fecha]])-INT(Tabla1[[#This Row],[Fecha]])</f>
        <v>0.52799999999842839</v>
      </c>
      <c r="F23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6.6</v>
      </c>
    </row>
    <row r="2396" spans="1:6" x14ac:dyDescent="0.25">
      <c r="A2396">
        <v>1644</v>
      </c>
      <c r="B2396">
        <v>3</v>
      </c>
      <c r="C2396" t="s">
        <v>8</v>
      </c>
      <c r="D2396" s="30">
        <f t="shared" ca="1" si="37"/>
        <v>42741.574999999997</v>
      </c>
      <c r="E2396" s="28">
        <f ca="1">VALUE(Tabla1[[#This Row],[Fecha]])-INT(Tabla1[[#This Row],[Fecha]])</f>
        <v>0.57499999999708962</v>
      </c>
      <c r="F23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16.5</v>
      </c>
    </row>
    <row r="2397" spans="1:6" x14ac:dyDescent="0.25">
      <c r="A2397">
        <v>4881</v>
      </c>
      <c r="B2397">
        <v>7</v>
      </c>
      <c r="C2397" t="s">
        <v>12</v>
      </c>
      <c r="D2397" s="30">
        <f t="shared" ca="1" si="37"/>
        <v>42739.434999999998</v>
      </c>
      <c r="E2397" s="28">
        <f ca="1">VALUE(Tabla1[[#This Row],[Fecha]])-INT(Tabla1[[#This Row],[Fecha]])</f>
        <v>0.43499999999767169</v>
      </c>
      <c r="F23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2398" spans="1:6" x14ac:dyDescent="0.25">
      <c r="A2398">
        <v>8097</v>
      </c>
      <c r="B2398">
        <v>11</v>
      </c>
      <c r="C2398" t="s">
        <v>16</v>
      </c>
      <c r="D2398" s="30">
        <f t="shared" ca="1" si="37"/>
        <v>42743.531999999999</v>
      </c>
      <c r="E2398" s="28">
        <f ca="1">VALUE(Tabla1[[#This Row],[Fecha]])-INT(Tabla1[[#This Row],[Fecha]])</f>
        <v>0.5319999999992433</v>
      </c>
      <c r="F23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10.6</v>
      </c>
    </row>
    <row r="2399" spans="1:6" x14ac:dyDescent="0.25">
      <c r="A2399">
        <v>1183</v>
      </c>
      <c r="B2399">
        <v>2</v>
      </c>
      <c r="C2399" t="s">
        <v>7</v>
      </c>
      <c r="D2399" s="30">
        <f t="shared" ca="1" si="37"/>
        <v>42741.328000000001</v>
      </c>
      <c r="E2399" s="28">
        <f ca="1">VALUE(Tabla1[[#This Row],[Fecha]])-INT(Tabla1[[#This Row],[Fecha]])</f>
        <v>0.32800000000133878</v>
      </c>
      <c r="F23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5.0999999999999996</v>
      </c>
    </row>
    <row r="2400" spans="1:6" x14ac:dyDescent="0.25">
      <c r="A2400">
        <v>2330</v>
      </c>
      <c r="B2400">
        <v>3</v>
      </c>
      <c r="C2400" t="s">
        <v>8</v>
      </c>
      <c r="D2400" s="30">
        <f t="shared" ca="1" si="37"/>
        <v>42738.385000000002</v>
      </c>
      <c r="E2400" s="28">
        <f ca="1">VALUE(Tabla1[[#This Row],[Fecha]])-INT(Tabla1[[#This Row],[Fecha]])</f>
        <v>0.38500000000203727</v>
      </c>
      <c r="F24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2.2999999999999998</v>
      </c>
    </row>
    <row r="2401" spans="1:6" x14ac:dyDescent="0.25">
      <c r="A2401">
        <v>2759</v>
      </c>
      <c r="B2401">
        <v>4</v>
      </c>
      <c r="C2401" t="s">
        <v>9</v>
      </c>
      <c r="D2401" s="30">
        <f t="shared" ca="1" si="37"/>
        <v>42742.404999999999</v>
      </c>
      <c r="E2401" s="28">
        <f ca="1">VALUE(Tabla1[[#This Row],[Fecha]])-INT(Tabla1[[#This Row],[Fecha]])</f>
        <v>0.40499999999883585</v>
      </c>
      <c r="F24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12.1</v>
      </c>
    </row>
    <row r="2402" spans="1:6" x14ac:dyDescent="0.25">
      <c r="A2402">
        <v>1149</v>
      </c>
      <c r="B2402">
        <v>2</v>
      </c>
      <c r="C2402" t="s">
        <v>7</v>
      </c>
      <c r="D2402" s="30">
        <f t="shared" ca="1" si="37"/>
        <v>42743.498</v>
      </c>
      <c r="E2402" s="28">
        <f ca="1">VALUE(Tabla1[[#This Row],[Fecha]])-INT(Tabla1[[#This Row],[Fecha]])</f>
        <v>0.49799999999959255</v>
      </c>
      <c r="F24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1.2</v>
      </c>
    </row>
    <row r="2403" spans="1:6" x14ac:dyDescent="0.25">
      <c r="A2403">
        <v>1328</v>
      </c>
      <c r="B2403">
        <v>2</v>
      </c>
      <c r="C2403" t="s">
        <v>7</v>
      </c>
      <c r="D2403" s="30">
        <f t="shared" ca="1" si="37"/>
        <v>42740.817999999999</v>
      </c>
      <c r="E2403" s="28">
        <f ca="1">VALUE(Tabla1[[#This Row],[Fecha]])-INT(Tabla1[[#This Row],[Fecha]])</f>
        <v>0.81799999999930151</v>
      </c>
      <c r="F24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2404" spans="1:6" x14ac:dyDescent="0.25">
      <c r="A2404">
        <v>2563</v>
      </c>
      <c r="B2404">
        <v>4</v>
      </c>
      <c r="C2404" t="s">
        <v>9</v>
      </c>
      <c r="D2404" s="30">
        <f t="shared" ca="1" si="37"/>
        <v>42738.737999999998</v>
      </c>
      <c r="E2404" s="28">
        <f ca="1">VALUE(Tabla1[[#This Row],[Fecha]])-INT(Tabla1[[#This Row],[Fecha]])</f>
        <v>0.73799999999755528</v>
      </c>
      <c r="F24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2405" spans="1:6" x14ac:dyDescent="0.25">
      <c r="A2405">
        <v>16807</v>
      </c>
      <c r="B2405">
        <v>22</v>
      </c>
      <c r="C2405" t="s">
        <v>27</v>
      </c>
      <c r="D2405" s="30">
        <f t="shared" ca="1" si="37"/>
        <v>42738.313000000002</v>
      </c>
      <c r="E2405" s="28">
        <f ca="1">VALUE(Tabla1[[#This Row],[Fecha]])-INT(Tabla1[[#This Row],[Fecha]])</f>
        <v>0.31300000000192085</v>
      </c>
      <c r="F24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2.4</v>
      </c>
    </row>
    <row r="2406" spans="1:6" x14ac:dyDescent="0.25">
      <c r="A2406">
        <v>5027</v>
      </c>
      <c r="B2406">
        <v>7</v>
      </c>
      <c r="C2406" t="s">
        <v>12</v>
      </c>
      <c r="D2406" s="30">
        <f t="shared" ca="1" si="37"/>
        <v>42738.531000000003</v>
      </c>
      <c r="E2406" s="28">
        <f ca="1">VALUE(Tabla1[[#This Row],[Fecha]])-INT(Tabla1[[#This Row],[Fecha]])</f>
        <v>0.53100000000267755</v>
      </c>
      <c r="F24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7.4</v>
      </c>
    </row>
    <row r="2407" spans="1:6" x14ac:dyDescent="0.25">
      <c r="A2407">
        <v>1097</v>
      </c>
      <c r="B2407">
        <v>2</v>
      </c>
      <c r="C2407" t="s">
        <v>7</v>
      </c>
      <c r="D2407" s="30">
        <f t="shared" ca="1" si="37"/>
        <v>42743.373</v>
      </c>
      <c r="E2407" s="28">
        <f ca="1">VALUE(Tabla1[[#This Row],[Fecha]])-INT(Tabla1[[#This Row],[Fecha]])</f>
        <v>0.37299999999959255</v>
      </c>
      <c r="F24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4.0999999999999996</v>
      </c>
    </row>
    <row r="2408" spans="1:6" x14ac:dyDescent="0.25">
      <c r="A2408">
        <v>12815</v>
      </c>
      <c r="B2408">
        <v>17</v>
      </c>
      <c r="C2408" t="s">
        <v>22</v>
      </c>
      <c r="D2408" s="30">
        <f t="shared" ca="1" si="37"/>
        <v>42739.635000000002</v>
      </c>
      <c r="E2408" s="28">
        <f ca="1">VALUE(Tabla1[[#This Row],[Fecha]])-INT(Tabla1[[#This Row],[Fecha]])</f>
        <v>0.63500000000203727</v>
      </c>
      <c r="F24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10.3</v>
      </c>
    </row>
    <row r="2409" spans="1:6" x14ac:dyDescent="0.25">
      <c r="A2409">
        <v>5107</v>
      </c>
      <c r="B2409">
        <v>7</v>
      </c>
      <c r="C2409" t="s">
        <v>12</v>
      </c>
      <c r="D2409" s="30">
        <f t="shared" ca="1" si="37"/>
        <v>42743.343999999997</v>
      </c>
      <c r="E2409" s="28">
        <f ca="1">VALUE(Tabla1[[#This Row],[Fecha]])-INT(Tabla1[[#This Row],[Fecha]])</f>
        <v>0.34399999999732245</v>
      </c>
      <c r="F24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8.4</v>
      </c>
    </row>
    <row r="2410" spans="1:6" x14ac:dyDescent="0.25">
      <c r="A2410">
        <v>2608</v>
      </c>
      <c r="B2410">
        <v>4</v>
      </c>
      <c r="C2410" t="s">
        <v>9</v>
      </c>
      <c r="D2410" s="30">
        <f t="shared" ca="1" si="37"/>
        <v>42739.305999999997</v>
      </c>
      <c r="E2410" s="28">
        <f ca="1">VALUE(Tabla1[[#This Row],[Fecha]])-INT(Tabla1[[#This Row],[Fecha]])</f>
        <v>0.30599999999685679</v>
      </c>
      <c r="F24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8.6999999999999993</v>
      </c>
    </row>
    <row r="2411" spans="1:6" x14ac:dyDescent="0.25">
      <c r="A2411">
        <v>2664</v>
      </c>
      <c r="B2411">
        <v>4</v>
      </c>
      <c r="C2411" t="s">
        <v>9</v>
      </c>
      <c r="D2411" s="30">
        <f t="shared" ca="1" si="37"/>
        <v>42737.516000000003</v>
      </c>
      <c r="E2411" s="28">
        <f ca="1">VALUE(Tabla1[[#This Row],[Fecha]])-INT(Tabla1[[#This Row],[Fecha]])</f>
        <v>0.51600000000325963</v>
      </c>
      <c r="F24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9.8000000000000007</v>
      </c>
    </row>
    <row r="2412" spans="1:6" x14ac:dyDescent="0.25">
      <c r="A2412">
        <v>5044</v>
      </c>
      <c r="B2412">
        <v>7</v>
      </c>
      <c r="C2412" t="s">
        <v>12</v>
      </c>
      <c r="D2412" s="30">
        <f t="shared" ca="1" si="37"/>
        <v>42741.561999999998</v>
      </c>
      <c r="E2412" s="28">
        <f ca="1">VALUE(Tabla1[[#This Row],[Fecha]])-INT(Tabla1[[#This Row],[Fecha]])</f>
        <v>0.56199999999807915</v>
      </c>
      <c r="F24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22.1</v>
      </c>
    </row>
    <row r="2413" spans="1:6" x14ac:dyDescent="0.25">
      <c r="A2413">
        <v>6410</v>
      </c>
      <c r="B2413">
        <v>9</v>
      </c>
      <c r="C2413" t="s">
        <v>14</v>
      </c>
      <c r="D2413" s="30">
        <f t="shared" ca="1" si="37"/>
        <v>42740.724999999999</v>
      </c>
      <c r="E2413" s="28">
        <f ca="1">VALUE(Tabla1[[#This Row],[Fecha]])-INT(Tabla1[[#This Row],[Fecha]])</f>
        <v>0.72499999999854481</v>
      </c>
      <c r="F24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2414" spans="1:6" x14ac:dyDescent="0.25">
      <c r="A2414">
        <v>965</v>
      </c>
      <c r="B2414">
        <v>2</v>
      </c>
      <c r="C2414" t="s">
        <v>7</v>
      </c>
      <c r="D2414" s="30">
        <f t="shared" ca="1" si="37"/>
        <v>42739.47</v>
      </c>
      <c r="E2414" s="28">
        <f ca="1">VALUE(Tabla1[[#This Row],[Fecha]])-INT(Tabla1[[#This Row],[Fecha]])</f>
        <v>0.47000000000116415</v>
      </c>
      <c r="F24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8.9</v>
      </c>
    </row>
    <row r="2415" spans="1:6" x14ac:dyDescent="0.25">
      <c r="A2415">
        <v>2463</v>
      </c>
      <c r="B2415">
        <v>4</v>
      </c>
      <c r="C2415" t="s">
        <v>9</v>
      </c>
      <c r="D2415" s="30">
        <f t="shared" ca="1" si="37"/>
        <v>42739.724999999999</v>
      </c>
      <c r="E2415" s="28">
        <f ca="1">VALUE(Tabla1[[#This Row],[Fecha]])-INT(Tabla1[[#This Row],[Fecha]])</f>
        <v>0.72499999999854481</v>
      </c>
      <c r="F24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2416" spans="1:6" x14ac:dyDescent="0.25">
      <c r="A2416">
        <v>2564</v>
      </c>
      <c r="B2416">
        <v>4</v>
      </c>
      <c r="C2416" t="s">
        <v>9</v>
      </c>
      <c r="D2416" s="30">
        <f t="shared" ca="1" si="37"/>
        <v>42738.737999999998</v>
      </c>
      <c r="E2416" s="28">
        <f ca="1">VALUE(Tabla1[[#This Row],[Fecha]])-INT(Tabla1[[#This Row],[Fecha]])</f>
        <v>0.73799999999755528</v>
      </c>
      <c r="F24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2417" spans="1:6" x14ac:dyDescent="0.25">
      <c r="A2417">
        <v>7438</v>
      </c>
      <c r="B2417">
        <v>10</v>
      </c>
      <c r="C2417" t="s">
        <v>15</v>
      </c>
      <c r="D2417" s="30">
        <f t="shared" ca="1" si="37"/>
        <v>42741.601000000002</v>
      </c>
      <c r="E2417" s="28">
        <f ca="1">VALUE(Tabla1[[#This Row],[Fecha]])-INT(Tabla1[[#This Row],[Fecha]])</f>
        <v>0.60100000000238651</v>
      </c>
      <c r="F24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35.1</v>
      </c>
    </row>
    <row r="2418" spans="1:6" x14ac:dyDescent="0.25">
      <c r="A2418">
        <v>7283</v>
      </c>
      <c r="B2418">
        <v>10</v>
      </c>
      <c r="C2418" t="s">
        <v>15</v>
      </c>
      <c r="D2418" s="30">
        <f t="shared" ca="1" si="37"/>
        <v>42741.821000000004</v>
      </c>
      <c r="E2418" s="28">
        <f ca="1">VALUE(Tabla1[[#This Row],[Fecha]])-INT(Tabla1[[#This Row],[Fecha]])</f>
        <v>0.82100000000355067</v>
      </c>
      <c r="F24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2419" spans="1:6" x14ac:dyDescent="0.25">
      <c r="A2419">
        <v>1971</v>
      </c>
      <c r="B2419">
        <v>3</v>
      </c>
      <c r="C2419" t="s">
        <v>8</v>
      </c>
      <c r="D2419" s="30">
        <f t="shared" ca="1" si="37"/>
        <v>42738.625</v>
      </c>
      <c r="E2419" s="28">
        <f ca="1">VALUE(Tabla1[[#This Row],[Fecha]])-INT(Tabla1[[#This Row],[Fecha]])</f>
        <v>0.625</v>
      </c>
      <c r="F24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24.8</v>
      </c>
    </row>
    <row r="2420" spans="1:6" x14ac:dyDescent="0.25">
      <c r="A2420">
        <v>2589</v>
      </c>
      <c r="B2420">
        <v>4</v>
      </c>
      <c r="C2420" t="s">
        <v>9</v>
      </c>
      <c r="D2420" s="30">
        <f t="shared" ca="1" si="37"/>
        <v>42741.813999999998</v>
      </c>
      <c r="E2420" s="28">
        <f ca="1">VALUE(Tabla1[[#This Row],[Fecha]])-INT(Tabla1[[#This Row],[Fecha]])</f>
        <v>0.8139999999984866</v>
      </c>
      <c r="F24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2421" spans="1:6" x14ac:dyDescent="0.25">
      <c r="A2421">
        <v>8080</v>
      </c>
      <c r="B2421">
        <v>11</v>
      </c>
      <c r="C2421" t="s">
        <v>16</v>
      </c>
      <c r="D2421" s="30">
        <f t="shared" ca="1" si="37"/>
        <v>42737.394</v>
      </c>
      <c r="E2421" s="28">
        <f ca="1">VALUE(Tabla1[[#This Row],[Fecha]])-INT(Tabla1[[#This Row],[Fecha]])</f>
        <v>0.39400000000023283</v>
      </c>
      <c r="F24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12.2</v>
      </c>
    </row>
    <row r="2422" spans="1:6" x14ac:dyDescent="0.25">
      <c r="A2422">
        <v>15223</v>
      </c>
      <c r="B2422">
        <v>20</v>
      </c>
      <c r="C2422" t="s">
        <v>25</v>
      </c>
      <c r="D2422" s="30">
        <f t="shared" ca="1" si="37"/>
        <v>42738.468999999997</v>
      </c>
      <c r="E2422" s="28">
        <f ca="1">VALUE(Tabla1[[#This Row],[Fecha]])-INT(Tabla1[[#This Row],[Fecha]])</f>
        <v>0.46899999999732245</v>
      </c>
      <c r="F24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8.1999999999999993</v>
      </c>
    </row>
    <row r="2423" spans="1:6" x14ac:dyDescent="0.25">
      <c r="A2423">
        <v>866</v>
      </c>
      <c r="B2423">
        <v>2</v>
      </c>
      <c r="C2423" t="s">
        <v>7</v>
      </c>
      <c r="D2423" s="30">
        <f t="shared" ca="1" si="37"/>
        <v>42743.474999999999</v>
      </c>
      <c r="E2423" s="28">
        <f ca="1">VALUE(Tabla1[[#This Row],[Fecha]])-INT(Tabla1[[#This Row],[Fecha]])</f>
        <v>0.47499999999854481</v>
      </c>
      <c r="F24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2424" spans="1:6" x14ac:dyDescent="0.25">
      <c r="A2424">
        <v>1752</v>
      </c>
      <c r="B2424">
        <v>3</v>
      </c>
      <c r="C2424" t="s">
        <v>8</v>
      </c>
      <c r="D2424" s="30">
        <f t="shared" ca="1" si="37"/>
        <v>42743.771000000001</v>
      </c>
      <c r="E2424" s="28">
        <f ca="1">VALUE(Tabla1[[#This Row],[Fecha]])-INT(Tabla1[[#This Row],[Fecha]])</f>
        <v>0.77100000000064028</v>
      </c>
      <c r="F24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2425" spans="1:6" x14ac:dyDescent="0.25">
      <c r="A2425">
        <v>1660</v>
      </c>
      <c r="B2425">
        <v>3</v>
      </c>
      <c r="C2425" t="s">
        <v>8</v>
      </c>
      <c r="D2425" s="30">
        <f t="shared" ca="1" si="37"/>
        <v>42741.66</v>
      </c>
      <c r="E2425" s="28">
        <f ca="1">VALUE(Tabla1[[#This Row],[Fecha]])-INT(Tabla1[[#This Row],[Fecha]])</f>
        <v>0.66000000000349246</v>
      </c>
      <c r="F24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49.1</v>
      </c>
    </row>
    <row r="2426" spans="1:6" x14ac:dyDescent="0.25">
      <c r="A2426">
        <v>2168</v>
      </c>
      <c r="B2426">
        <v>3</v>
      </c>
      <c r="C2426" t="s">
        <v>8</v>
      </c>
      <c r="D2426" s="30">
        <f t="shared" ca="1" si="37"/>
        <v>42743.565999999999</v>
      </c>
      <c r="E2426" s="28">
        <f ca="1">VALUE(Tabla1[[#This Row],[Fecha]])-INT(Tabla1[[#This Row],[Fecha]])</f>
        <v>0.56599999999889405</v>
      </c>
      <c r="F24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35.6</v>
      </c>
    </row>
    <row r="2427" spans="1:6" x14ac:dyDescent="0.25">
      <c r="A2427">
        <v>8008</v>
      </c>
      <c r="B2427">
        <v>11</v>
      </c>
      <c r="C2427" t="s">
        <v>16</v>
      </c>
      <c r="D2427" s="30">
        <f t="shared" ca="1" si="37"/>
        <v>42739.444000000003</v>
      </c>
      <c r="E2427" s="28">
        <f ca="1">VALUE(Tabla1[[#This Row],[Fecha]])-INT(Tabla1[[#This Row],[Fecha]])</f>
        <v>0.44400000000314321</v>
      </c>
      <c r="F24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2428" spans="1:6" x14ac:dyDescent="0.25">
      <c r="A2428">
        <v>14443</v>
      </c>
      <c r="B2428">
        <v>19</v>
      </c>
      <c r="C2428" t="s">
        <v>24</v>
      </c>
      <c r="D2428" s="30">
        <f t="shared" ca="1" si="37"/>
        <v>42740.432000000001</v>
      </c>
      <c r="E2428" s="28">
        <f ca="1">VALUE(Tabla1[[#This Row],[Fecha]])-INT(Tabla1[[#This Row],[Fecha]])</f>
        <v>0.43200000000069849</v>
      </c>
      <c r="F24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7.7</v>
      </c>
    </row>
    <row r="2429" spans="1:6" x14ac:dyDescent="0.25">
      <c r="A2429">
        <v>5608</v>
      </c>
      <c r="B2429">
        <v>8</v>
      </c>
      <c r="C2429" t="s">
        <v>13</v>
      </c>
      <c r="D2429" s="30">
        <f t="shared" ca="1" si="37"/>
        <v>42742.786</v>
      </c>
      <c r="E2429" s="28">
        <f ca="1">VALUE(Tabla1[[#This Row],[Fecha]])-INT(Tabla1[[#This Row],[Fecha]])</f>
        <v>0.78600000000005821</v>
      </c>
      <c r="F24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2430" spans="1:6" x14ac:dyDescent="0.25">
      <c r="A2430">
        <v>3205</v>
      </c>
      <c r="B2430">
        <v>5</v>
      </c>
      <c r="C2430" t="s">
        <v>10</v>
      </c>
      <c r="D2430" s="30">
        <f t="shared" ca="1" si="37"/>
        <v>42739.48</v>
      </c>
      <c r="E2430" s="28">
        <f ca="1">VALUE(Tabla1[[#This Row],[Fecha]])-INT(Tabla1[[#This Row],[Fecha]])</f>
        <v>0.48000000000320142</v>
      </c>
      <c r="F24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10.4</v>
      </c>
    </row>
    <row r="2431" spans="1:6" x14ac:dyDescent="0.25">
      <c r="A2431">
        <v>4033</v>
      </c>
      <c r="B2431">
        <v>6</v>
      </c>
      <c r="C2431" t="s">
        <v>11</v>
      </c>
      <c r="D2431" s="30">
        <f t="shared" ca="1" si="37"/>
        <v>42741.468000000001</v>
      </c>
      <c r="E2431" s="28">
        <f ca="1">VALUE(Tabla1[[#This Row],[Fecha]])-INT(Tabla1[[#This Row],[Fecha]])</f>
        <v>0.4680000000007567</v>
      </c>
      <c r="F24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7.2</v>
      </c>
    </row>
    <row r="2432" spans="1:6" x14ac:dyDescent="0.25">
      <c r="A2432">
        <v>14415</v>
      </c>
      <c r="B2432">
        <v>19</v>
      </c>
      <c r="C2432" t="s">
        <v>24</v>
      </c>
      <c r="D2432" s="30">
        <f t="shared" ca="1" si="37"/>
        <v>42738.764999999999</v>
      </c>
      <c r="E2432" s="28">
        <f ca="1">VALUE(Tabla1[[#This Row],[Fecha]])-INT(Tabla1[[#This Row],[Fecha]])</f>
        <v>0.76499999999941792</v>
      </c>
      <c r="F24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2433" spans="1:6" x14ac:dyDescent="0.25">
      <c r="A2433">
        <v>927</v>
      </c>
      <c r="B2433">
        <v>2</v>
      </c>
      <c r="C2433" t="s">
        <v>7</v>
      </c>
      <c r="D2433" s="30">
        <f t="shared" ca="1" si="37"/>
        <v>42742.612000000001</v>
      </c>
      <c r="E2433" s="28">
        <f ca="1">VALUE(Tabla1[[#This Row],[Fecha]])-INT(Tabla1[[#This Row],[Fecha]])</f>
        <v>0.61200000000098953</v>
      </c>
      <c r="F24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47.5</v>
      </c>
    </row>
    <row r="2434" spans="1:6" x14ac:dyDescent="0.25">
      <c r="A2434">
        <v>2162</v>
      </c>
      <c r="B2434">
        <v>3</v>
      </c>
      <c r="C2434" t="s">
        <v>8</v>
      </c>
      <c r="D2434" s="30">
        <f t="shared" ca="1" si="37"/>
        <v>42739.442000000003</v>
      </c>
      <c r="E2434" s="28">
        <f ca="1">VALUE(Tabla1[[#This Row],[Fecha]])-INT(Tabla1[[#This Row],[Fecha]])</f>
        <v>0.44200000000273576</v>
      </c>
      <c r="F24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2435" spans="1:6" x14ac:dyDescent="0.25">
      <c r="A2435">
        <v>7232</v>
      </c>
      <c r="B2435">
        <v>10</v>
      </c>
      <c r="C2435" t="s">
        <v>15</v>
      </c>
      <c r="D2435" s="30">
        <f t="shared" ca="1" si="37"/>
        <v>42742.491000000002</v>
      </c>
      <c r="E2435" s="28">
        <f ca="1">VALUE(Tabla1[[#This Row],[Fecha]])-INT(Tabla1[[#This Row],[Fecha]])</f>
        <v>0.49100000000180444</v>
      </c>
      <c r="F24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2.2000000000000002</v>
      </c>
    </row>
    <row r="2436" spans="1:6" x14ac:dyDescent="0.25">
      <c r="A2436">
        <v>7278</v>
      </c>
      <c r="B2436">
        <v>10</v>
      </c>
      <c r="C2436" t="s">
        <v>15</v>
      </c>
      <c r="D2436" s="30">
        <f t="shared" ref="D2436:D2499" ca="1" si="38">RANDBETWEEN($K$5,$L$5)+(RANDBETWEEN($K$8*1000,$L$8*1000)/1000)</f>
        <v>42741.362000000001</v>
      </c>
      <c r="E2436" s="28">
        <f ca="1">VALUE(Tabla1[[#This Row],[Fecha]])-INT(Tabla1[[#This Row],[Fecha]])</f>
        <v>0.36200000000098953</v>
      </c>
      <c r="F24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5.2</v>
      </c>
    </row>
    <row r="2437" spans="1:6" x14ac:dyDescent="0.25">
      <c r="A2437">
        <v>25</v>
      </c>
      <c r="B2437">
        <v>1</v>
      </c>
      <c r="C2437" t="s">
        <v>6</v>
      </c>
      <c r="D2437" s="30">
        <f t="shared" ca="1" si="38"/>
        <v>42739.529000000002</v>
      </c>
      <c r="E2437" s="28">
        <f ca="1">VALUE(Tabla1[[#This Row],[Fecha]])-INT(Tabla1[[#This Row],[Fecha]])</f>
        <v>0.5290000000022701</v>
      </c>
      <c r="F24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8.3000000000000007</v>
      </c>
    </row>
    <row r="2438" spans="1:6" x14ac:dyDescent="0.25">
      <c r="A2438">
        <v>811</v>
      </c>
      <c r="B2438">
        <v>2</v>
      </c>
      <c r="C2438" t="s">
        <v>7</v>
      </c>
      <c r="D2438" s="30">
        <f t="shared" ca="1" si="38"/>
        <v>42742.436999999998</v>
      </c>
      <c r="E2438" s="28">
        <f ca="1">VALUE(Tabla1[[#This Row],[Fecha]])-INT(Tabla1[[#This Row],[Fecha]])</f>
        <v>0.43699999999807915</v>
      </c>
      <c r="F24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1.7</v>
      </c>
    </row>
    <row r="2439" spans="1:6" x14ac:dyDescent="0.25">
      <c r="A2439">
        <v>2709</v>
      </c>
      <c r="B2439">
        <v>4</v>
      </c>
      <c r="C2439" t="s">
        <v>9</v>
      </c>
      <c r="D2439" s="30">
        <f t="shared" ca="1" si="38"/>
        <v>42741.392</v>
      </c>
      <c r="E2439" s="28">
        <f ca="1">VALUE(Tabla1[[#This Row],[Fecha]])-INT(Tabla1[[#This Row],[Fecha]])</f>
        <v>0.39199999999982538</v>
      </c>
      <c r="F24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3.8</v>
      </c>
    </row>
    <row r="2440" spans="1:6" x14ac:dyDescent="0.25">
      <c r="A2440">
        <v>16010</v>
      </c>
      <c r="B2440">
        <v>21</v>
      </c>
      <c r="C2440" t="s">
        <v>26</v>
      </c>
      <c r="D2440" s="30">
        <f t="shared" ca="1" si="38"/>
        <v>42741.578999999998</v>
      </c>
      <c r="E2440" s="28">
        <f ca="1">VALUE(Tabla1[[#This Row],[Fecha]])-INT(Tabla1[[#This Row],[Fecha]])</f>
        <v>0.57899999999790452</v>
      </c>
      <c r="F24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3.5</v>
      </c>
    </row>
    <row r="2441" spans="1:6" x14ac:dyDescent="0.25">
      <c r="A2441">
        <v>986</v>
      </c>
      <c r="B2441">
        <v>2</v>
      </c>
      <c r="C2441" t="s">
        <v>7</v>
      </c>
      <c r="D2441" s="30">
        <f t="shared" ca="1" si="38"/>
        <v>42741.756999999998</v>
      </c>
      <c r="E2441" s="28">
        <f ca="1">VALUE(Tabla1[[#This Row],[Fecha]])-INT(Tabla1[[#This Row],[Fecha]])</f>
        <v>0.75699999999778811</v>
      </c>
      <c r="F24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2442" spans="1:6" x14ac:dyDescent="0.25">
      <c r="A2442">
        <v>3223</v>
      </c>
      <c r="B2442">
        <v>5</v>
      </c>
      <c r="C2442" t="s">
        <v>10</v>
      </c>
      <c r="D2442" s="30">
        <f t="shared" ca="1" si="38"/>
        <v>42737.802000000003</v>
      </c>
      <c r="E2442" s="28">
        <f ca="1">VALUE(Tabla1[[#This Row],[Fecha]])-INT(Tabla1[[#This Row],[Fecha]])</f>
        <v>0.80200000000331784</v>
      </c>
      <c r="F24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2443" spans="1:6" x14ac:dyDescent="0.25">
      <c r="A2443">
        <v>2254</v>
      </c>
      <c r="B2443">
        <v>3</v>
      </c>
      <c r="C2443" t="s">
        <v>8</v>
      </c>
      <c r="D2443" s="30">
        <f t="shared" ca="1" si="38"/>
        <v>42737.374000000003</v>
      </c>
      <c r="E2443" s="28">
        <f ca="1">VALUE(Tabla1[[#This Row],[Fecha]])-INT(Tabla1[[#This Row],[Fecha]])</f>
        <v>0.37400000000343425</v>
      </c>
      <c r="F24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4.5</v>
      </c>
    </row>
    <row r="2444" spans="1:6" x14ac:dyDescent="0.25">
      <c r="A2444">
        <v>4959</v>
      </c>
      <c r="B2444">
        <v>7</v>
      </c>
      <c r="C2444" t="s">
        <v>12</v>
      </c>
      <c r="D2444" s="30">
        <f t="shared" ca="1" si="38"/>
        <v>42740.546000000002</v>
      </c>
      <c r="E2444" s="28">
        <f ca="1">VALUE(Tabla1[[#This Row],[Fecha]])-INT(Tabla1[[#This Row],[Fecha]])</f>
        <v>0.54600000000209548</v>
      </c>
      <c r="F24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12.6</v>
      </c>
    </row>
    <row r="2445" spans="1:6" x14ac:dyDescent="0.25">
      <c r="A2445">
        <v>13609</v>
      </c>
      <c r="B2445">
        <v>18</v>
      </c>
      <c r="C2445" t="s">
        <v>23</v>
      </c>
      <c r="D2445" s="30">
        <f t="shared" ca="1" si="38"/>
        <v>42738.8</v>
      </c>
      <c r="E2445" s="28">
        <f ca="1">VALUE(Tabla1[[#This Row],[Fecha]])-INT(Tabla1[[#This Row],[Fecha]])</f>
        <v>0.80000000000291038</v>
      </c>
      <c r="F24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2446" spans="1:6" x14ac:dyDescent="0.25">
      <c r="A2446">
        <v>2399</v>
      </c>
      <c r="B2446">
        <v>3</v>
      </c>
      <c r="C2446" t="s">
        <v>8</v>
      </c>
      <c r="D2446" s="30">
        <f t="shared" ca="1" si="38"/>
        <v>42740.362999999998</v>
      </c>
      <c r="E2446" s="28">
        <f ca="1">VALUE(Tabla1[[#This Row],[Fecha]])-INT(Tabla1[[#This Row],[Fecha]])</f>
        <v>0.36299999999755528</v>
      </c>
      <c r="F24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13.2</v>
      </c>
    </row>
    <row r="2447" spans="1:6" x14ac:dyDescent="0.25">
      <c r="A2447">
        <v>2478</v>
      </c>
      <c r="B2447">
        <v>4</v>
      </c>
      <c r="C2447" t="s">
        <v>9</v>
      </c>
      <c r="D2447" s="30">
        <f t="shared" ca="1" si="38"/>
        <v>42740.334000000003</v>
      </c>
      <c r="E2447" s="28">
        <f ca="1">VALUE(Tabla1[[#This Row],[Fecha]])-INT(Tabla1[[#This Row],[Fecha]])</f>
        <v>0.33400000000256114</v>
      </c>
      <c r="F24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</v>
      </c>
    </row>
    <row r="2448" spans="1:6" x14ac:dyDescent="0.25">
      <c r="A2448">
        <v>2637</v>
      </c>
      <c r="B2448">
        <v>4</v>
      </c>
      <c r="C2448" t="s">
        <v>9</v>
      </c>
      <c r="D2448" s="30">
        <f t="shared" ca="1" si="38"/>
        <v>42738.612000000001</v>
      </c>
      <c r="E2448" s="28">
        <f ca="1">VALUE(Tabla1[[#This Row],[Fecha]])-INT(Tabla1[[#This Row],[Fecha]])</f>
        <v>0.61200000000098953</v>
      </c>
      <c r="F24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25.6</v>
      </c>
    </row>
    <row r="2449" spans="1:6" x14ac:dyDescent="0.25">
      <c r="A2449">
        <v>2320</v>
      </c>
      <c r="B2449">
        <v>3</v>
      </c>
      <c r="C2449" t="s">
        <v>8</v>
      </c>
      <c r="D2449" s="30">
        <f t="shared" ca="1" si="38"/>
        <v>42737.343000000001</v>
      </c>
      <c r="E2449" s="28">
        <f ca="1">VALUE(Tabla1[[#This Row],[Fecha]])-INT(Tabla1[[#This Row],[Fecha]])</f>
        <v>0.3430000000007567</v>
      </c>
      <c r="F24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11.4</v>
      </c>
    </row>
    <row r="2450" spans="1:6" x14ac:dyDescent="0.25">
      <c r="A2450">
        <v>2193</v>
      </c>
      <c r="B2450">
        <v>3</v>
      </c>
      <c r="C2450" t="s">
        <v>8</v>
      </c>
      <c r="D2450" s="30">
        <f t="shared" ca="1" si="38"/>
        <v>42740.413999999997</v>
      </c>
      <c r="E2450" s="28">
        <f ca="1">VALUE(Tabla1[[#This Row],[Fecha]])-INT(Tabla1[[#This Row],[Fecha]])</f>
        <v>0.41399999999703141</v>
      </c>
      <c r="F24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</v>
      </c>
    </row>
    <row r="2451" spans="1:6" x14ac:dyDescent="0.25">
      <c r="A2451">
        <v>932</v>
      </c>
      <c r="B2451">
        <v>2</v>
      </c>
      <c r="C2451" t="s">
        <v>7</v>
      </c>
      <c r="D2451" s="30">
        <f t="shared" ca="1" si="38"/>
        <v>42738.606</v>
      </c>
      <c r="E2451" s="28">
        <f ca="1">VALUE(Tabla1[[#This Row],[Fecha]])-INT(Tabla1[[#This Row],[Fecha]])</f>
        <v>0.60599999999976717</v>
      </c>
      <c r="F24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1.5</v>
      </c>
    </row>
    <row r="2452" spans="1:6" x14ac:dyDescent="0.25">
      <c r="A2452">
        <v>7295</v>
      </c>
      <c r="B2452">
        <v>10</v>
      </c>
      <c r="C2452" t="s">
        <v>15</v>
      </c>
      <c r="D2452" s="30">
        <f t="shared" ca="1" si="38"/>
        <v>42738.62</v>
      </c>
      <c r="E2452" s="28">
        <f ca="1">VALUE(Tabla1[[#This Row],[Fecha]])-INT(Tabla1[[#This Row],[Fecha]])</f>
        <v>0.62000000000261934</v>
      </c>
      <c r="F24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32.6</v>
      </c>
    </row>
    <row r="2453" spans="1:6" x14ac:dyDescent="0.25">
      <c r="A2453">
        <v>1640</v>
      </c>
      <c r="B2453">
        <v>3</v>
      </c>
      <c r="C2453" t="s">
        <v>8</v>
      </c>
      <c r="D2453" s="30">
        <f t="shared" ca="1" si="38"/>
        <v>42739.300999999999</v>
      </c>
      <c r="E2453" s="28">
        <f ca="1">VALUE(Tabla1[[#This Row],[Fecha]])-INT(Tabla1[[#This Row],[Fecha]])</f>
        <v>0.30099999999947613</v>
      </c>
      <c r="F24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7.7</v>
      </c>
    </row>
    <row r="2454" spans="1:6" x14ac:dyDescent="0.25">
      <c r="A2454">
        <v>15219</v>
      </c>
      <c r="B2454">
        <v>20</v>
      </c>
      <c r="C2454" t="s">
        <v>25</v>
      </c>
      <c r="D2454" s="30">
        <f t="shared" ca="1" si="38"/>
        <v>42739.336000000003</v>
      </c>
      <c r="E2454" s="28">
        <f ca="1">VALUE(Tabla1[[#This Row],[Fecha]])-INT(Tabla1[[#This Row],[Fecha]])</f>
        <v>0.33600000000296859</v>
      </c>
      <c r="F24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4.9000000000000004</v>
      </c>
    </row>
    <row r="2455" spans="1:6" x14ac:dyDescent="0.25">
      <c r="A2455">
        <v>2373</v>
      </c>
      <c r="B2455">
        <v>3</v>
      </c>
      <c r="C2455" t="s">
        <v>8</v>
      </c>
      <c r="D2455" s="30">
        <f t="shared" ca="1" si="38"/>
        <v>42739.404000000002</v>
      </c>
      <c r="E2455" s="28">
        <f ca="1">VALUE(Tabla1[[#This Row],[Fecha]])-INT(Tabla1[[#This Row],[Fecha]])</f>
        <v>0.4040000000022701</v>
      </c>
      <c r="F24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10.5</v>
      </c>
    </row>
    <row r="2456" spans="1:6" x14ac:dyDescent="0.25">
      <c r="A2456">
        <v>2456</v>
      </c>
      <c r="B2456">
        <v>4</v>
      </c>
      <c r="C2456" t="s">
        <v>9</v>
      </c>
      <c r="D2456" s="30">
        <f t="shared" ca="1" si="38"/>
        <v>42742.417000000001</v>
      </c>
      <c r="E2456" s="28">
        <f ca="1">VALUE(Tabla1[[#This Row],[Fecha]])-INT(Tabla1[[#This Row],[Fecha]])</f>
        <v>0.41700000000128057</v>
      </c>
      <c r="F24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2.9</v>
      </c>
    </row>
    <row r="2457" spans="1:6" x14ac:dyDescent="0.25">
      <c r="A2457">
        <v>2554</v>
      </c>
      <c r="B2457">
        <v>4</v>
      </c>
      <c r="C2457" t="s">
        <v>9</v>
      </c>
      <c r="D2457" s="30">
        <f t="shared" ca="1" si="38"/>
        <v>42737.627</v>
      </c>
      <c r="E2457" s="28">
        <f ca="1">VALUE(Tabla1[[#This Row],[Fecha]])-INT(Tabla1[[#This Row],[Fecha]])</f>
        <v>0.62700000000040745</v>
      </c>
      <c r="F24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23</v>
      </c>
    </row>
    <row r="2458" spans="1:6" x14ac:dyDescent="0.25">
      <c r="A2458">
        <v>7454</v>
      </c>
      <c r="B2458">
        <v>10</v>
      </c>
      <c r="C2458" t="s">
        <v>15</v>
      </c>
      <c r="D2458" s="30">
        <f t="shared" ca="1" si="38"/>
        <v>42743.491000000002</v>
      </c>
      <c r="E2458" s="28">
        <f ca="1">VALUE(Tabla1[[#This Row],[Fecha]])-INT(Tabla1[[#This Row],[Fecha]])</f>
        <v>0.49100000000180444</v>
      </c>
      <c r="F24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7.2</v>
      </c>
    </row>
    <row r="2459" spans="1:6" x14ac:dyDescent="0.25">
      <c r="A2459">
        <v>12020</v>
      </c>
      <c r="B2459">
        <v>16</v>
      </c>
      <c r="C2459" t="s">
        <v>21</v>
      </c>
      <c r="D2459" s="30">
        <f t="shared" ca="1" si="38"/>
        <v>42740.485999999997</v>
      </c>
      <c r="E2459" s="28">
        <f ca="1">VALUE(Tabla1[[#This Row],[Fecha]])-INT(Tabla1[[#This Row],[Fecha]])</f>
        <v>0.48599999999714782</v>
      </c>
      <c r="F24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10.9</v>
      </c>
    </row>
    <row r="2460" spans="1:6" x14ac:dyDescent="0.25">
      <c r="A2460">
        <v>6</v>
      </c>
      <c r="B2460">
        <v>1</v>
      </c>
      <c r="C2460" t="s">
        <v>6</v>
      </c>
      <c r="D2460" s="30">
        <f t="shared" ca="1" si="38"/>
        <v>42737.595999999998</v>
      </c>
      <c r="E2460" s="28">
        <f ca="1">VALUE(Tabla1[[#This Row],[Fecha]])-INT(Tabla1[[#This Row],[Fecha]])</f>
        <v>0.5959999999977299</v>
      </c>
      <c r="F24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47.4</v>
      </c>
    </row>
    <row r="2461" spans="1:6" x14ac:dyDescent="0.25">
      <c r="A2461">
        <v>1722</v>
      </c>
      <c r="B2461">
        <v>3</v>
      </c>
      <c r="C2461" t="s">
        <v>8</v>
      </c>
      <c r="D2461" s="30">
        <f t="shared" ca="1" si="38"/>
        <v>42739.747000000003</v>
      </c>
      <c r="E2461" s="28">
        <f ca="1">VALUE(Tabla1[[#This Row],[Fecha]])-INT(Tabla1[[#This Row],[Fecha]])</f>
        <v>0.7470000000030268</v>
      </c>
      <c r="F24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2462" spans="1:6" x14ac:dyDescent="0.25">
      <c r="A2462">
        <v>5653</v>
      </c>
      <c r="B2462">
        <v>8</v>
      </c>
      <c r="C2462" t="s">
        <v>13</v>
      </c>
      <c r="D2462" s="30">
        <f t="shared" ca="1" si="38"/>
        <v>42739.606</v>
      </c>
      <c r="E2462" s="28">
        <f ca="1">VALUE(Tabla1[[#This Row],[Fecha]])-INT(Tabla1[[#This Row],[Fecha]])</f>
        <v>0.60599999999976717</v>
      </c>
      <c r="F24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34.4</v>
      </c>
    </row>
    <row r="2463" spans="1:6" x14ac:dyDescent="0.25">
      <c r="A2463">
        <v>2697</v>
      </c>
      <c r="B2463">
        <v>4</v>
      </c>
      <c r="C2463" t="s">
        <v>9</v>
      </c>
      <c r="D2463" s="30">
        <f t="shared" ca="1" si="38"/>
        <v>42742.402000000002</v>
      </c>
      <c r="E2463" s="28">
        <f ca="1">VALUE(Tabla1[[#This Row],[Fecha]])-INT(Tabla1[[#This Row],[Fecha]])</f>
        <v>0.40200000000186265</v>
      </c>
      <c r="F24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8.5</v>
      </c>
    </row>
    <row r="2464" spans="1:6" x14ac:dyDescent="0.25">
      <c r="A2464">
        <v>2757</v>
      </c>
      <c r="B2464">
        <v>4</v>
      </c>
      <c r="C2464" t="s">
        <v>9</v>
      </c>
      <c r="D2464" s="30">
        <f t="shared" ca="1" si="38"/>
        <v>42740.798000000003</v>
      </c>
      <c r="E2464" s="28">
        <f ca="1">VALUE(Tabla1[[#This Row],[Fecha]])-INT(Tabla1[[#This Row],[Fecha]])</f>
        <v>0.79800000000250293</v>
      </c>
      <c r="F24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2465" spans="1:6" x14ac:dyDescent="0.25">
      <c r="A2465">
        <v>2089</v>
      </c>
      <c r="B2465">
        <v>3</v>
      </c>
      <c r="C2465" t="s">
        <v>8</v>
      </c>
      <c r="D2465" s="30">
        <f t="shared" ca="1" si="38"/>
        <v>42741.716999999997</v>
      </c>
      <c r="E2465" s="28">
        <f ca="1">VALUE(Tabla1[[#This Row],[Fecha]])-INT(Tabla1[[#This Row],[Fecha]])</f>
        <v>0.71699999999691499</v>
      </c>
      <c r="F24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2466" spans="1:6" x14ac:dyDescent="0.25">
      <c r="A2466">
        <v>4928</v>
      </c>
      <c r="B2466">
        <v>7</v>
      </c>
      <c r="C2466" t="s">
        <v>12</v>
      </c>
      <c r="D2466" s="30">
        <f t="shared" ca="1" si="38"/>
        <v>42739.453999999998</v>
      </c>
      <c r="E2466" s="28">
        <f ca="1">VALUE(Tabla1[[#This Row],[Fecha]])-INT(Tabla1[[#This Row],[Fecha]])</f>
        <v>0.45399999999790452</v>
      </c>
      <c r="F24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2467" spans="1:6" x14ac:dyDescent="0.25">
      <c r="A2467">
        <v>10414</v>
      </c>
      <c r="B2467">
        <v>14</v>
      </c>
      <c r="C2467" t="s">
        <v>19</v>
      </c>
      <c r="D2467" s="30">
        <f t="shared" ca="1" si="38"/>
        <v>42739.392</v>
      </c>
      <c r="E2467" s="28">
        <f ca="1">VALUE(Tabla1[[#This Row],[Fecha]])-INT(Tabla1[[#This Row],[Fecha]])</f>
        <v>0.39199999999982538</v>
      </c>
      <c r="F24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8.3000000000000007</v>
      </c>
    </row>
    <row r="2468" spans="1:6" x14ac:dyDescent="0.25">
      <c r="A2468">
        <v>8010</v>
      </c>
      <c r="B2468">
        <v>11</v>
      </c>
      <c r="C2468" t="s">
        <v>16</v>
      </c>
      <c r="D2468" s="30">
        <f t="shared" ca="1" si="38"/>
        <v>42741.75</v>
      </c>
      <c r="E2468" s="28">
        <f ca="1">VALUE(Tabla1[[#This Row],[Fecha]])-INT(Tabla1[[#This Row],[Fecha]])</f>
        <v>0.75</v>
      </c>
      <c r="F24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2469" spans="1:6" x14ac:dyDescent="0.25">
      <c r="A2469">
        <v>2403</v>
      </c>
      <c r="B2469">
        <v>4</v>
      </c>
      <c r="C2469" t="s">
        <v>9</v>
      </c>
      <c r="D2469" s="30">
        <f t="shared" ca="1" si="38"/>
        <v>42742.313999999998</v>
      </c>
      <c r="E2469" s="28">
        <f ca="1">VALUE(Tabla1[[#This Row],[Fecha]])-INT(Tabla1[[#This Row],[Fecha]])</f>
        <v>0.3139999999984866</v>
      </c>
      <c r="F24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4.5</v>
      </c>
    </row>
    <row r="2470" spans="1:6" x14ac:dyDescent="0.25">
      <c r="A2470">
        <v>2481</v>
      </c>
      <c r="B2470">
        <v>4</v>
      </c>
      <c r="C2470" t="s">
        <v>9</v>
      </c>
      <c r="D2470" s="30">
        <f t="shared" ca="1" si="38"/>
        <v>42739.508000000002</v>
      </c>
      <c r="E2470" s="28">
        <f ca="1">VALUE(Tabla1[[#This Row],[Fecha]])-INT(Tabla1[[#This Row],[Fecha]])</f>
        <v>0.50800000000162981</v>
      </c>
      <c r="F24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5.6</v>
      </c>
    </row>
    <row r="2471" spans="1:6" x14ac:dyDescent="0.25">
      <c r="A2471">
        <v>1052</v>
      </c>
      <c r="B2471">
        <v>2</v>
      </c>
      <c r="C2471" t="s">
        <v>7</v>
      </c>
      <c r="D2471" s="30">
        <f t="shared" ca="1" si="38"/>
        <v>42741.457000000002</v>
      </c>
      <c r="E2471" s="28">
        <f ca="1">VALUE(Tabla1[[#This Row],[Fecha]])-INT(Tabla1[[#This Row],[Fecha]])</f>
        <v>0.45700000000215368</v>
      </c>
      <c r="F24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</v>
      </c>
    </row>
    <row r="2472" spans="1:6" x14ac:dyDescent="0.25">
      <c r="A2472">
        <v>1150</v>
      </c>
      <c r="B2472">
        <v>2</v>
      </c>
      <c r="C2472" t="s">
        <v>7</v>
      </c>
      <c r="D2472" s="30">
        <f t="shared" ca="1" si="38"/>
        <v>42743.377999999997</v>
      </c>
      <c r="E2472" s="28">
        <f ca="1">VALUE(Tabla1[[#This Row],[Fecha]])-INT(Tabla1[[#This Row],[Fecha]])</f>
        <v>0.3779999999969732</v>
      </c>
      <c r="F24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6.9</v>
      </c>
    </row>
    <row r="2473" spans="1:6" x14ac:dyDescent="0.25">
      <c r="A2473">
        <v>3215</v>
      </c>
      <c r="B2473">
        <v>5</v>
      </c>
      <c r="C2473" t="s">
        <v>10</v>
      </c>
      <c r="D2473" s="30">
        <f t="shared" ca="1" si="38"/>
        <v>42741.402999999998</v>
      </c>
      <c r="E2473" s="28">
        <f ca="1">VALUE(Tabla1[[#This Row],[Fecha]])-INT(Tabla1[[#This Row],[Fecha]])</f>
        <v>0.40299999999842839</v>
      </c>
      <c r="F24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5.0999999999999996</v>
      </c>
    </row>
    <row r="2474" spans="1:6" x14ac:dyDescent="0.25">
      <c r="A2474">
        <v>953</v>
      </c>
      <c r="B2474">
        <v>2</v>
      </c>
      <c r="C2474" t="s">
        <v>7</v>
      </c>
      <c r="D2474" s="30">
        <f t="shared" ca="1" si="38"/>
        <v>42737.336000000003</v>
      </c>
      <c r="E2474" s="28">
        <f ca="1">VALUE(Tabla1[[#This Row],[Fecha]])-INT(Tabla1[[#This Row],[Fecha]])</f>
        <v>0.33600000000296859</v>
      </c>
      <c r="F24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13.5</v>
      </c>
    </row>
    <row r="2475" spans="1:6" x14ac:dyDescent="0.25">
      <c r="A2475">
        <v>1609</v>
      </c>
      <c r="B2475">
        <v>3</v>
      </c>
      <c r="C2475" t="s">
        <v>8</v>
      </c>
      <c r="D2475" s="30">
        <f t="shared" ca="1" si="38"/>
        <v>42739.356</v>
      </c>
      <c r="E2475" s="28">
        <f ca="1">VALUE(Tabla1[[#This Row],[Fecha]])-INT(Tabla1[[#This Row],[Fecha]])</f>
        <v>0.35599999999976717</v>
      </c>
      <c r="F24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7.5</v>
      </c>
    </row>
    <row r="2476" spans="1:6" x14ac:dyDescent="0.25">
      <c r="A2476">
        <v>2400</v>
      </c>
      <c r="B2476">
        <v>3</v>
      </c>
      <c r="C2476" t="s">
        <v>8</v>
      </c>
      <c r="D2476" s="30">
        <f t="shared" ca="1" si="38"/>
        <v>42738.642</v>
      </c>
      <c r="E2476" s="28">
        <f ca="1">VALUE(Tabla1[[#This Row],[Fecha]])-INT(Tabla1[[#This Row],[Fecha]])</f>
        <v>0.64199999999982538</v>
      </c>
      <c r="F24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28.7</v>
      </c>
    </row>
    <row r="2477" spans="1:6" x14ac:dyDescent="0.25">
      <c r="A2477">
        <v>1856</v>
      </c>
      <c r="B2477">
        <v>3</v>
      </c>
      <c r="C2477" t="s">
        <v>8</v>
      </c>
      <c r="D2477" s="30">
        <f t="shared" ca="1" si="38"/>
        <v>42742.519</v>
      </c>
      <c r="E2477" s="28">
        <f ca="1">VALUE(Tabla1[[#This Row],[Fecha]])-INT(Tabla1[[#This Row],[Fecha]])</f>
        <v>0.51900000000023283</v>
      </c>
      <c r="F24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4.7</v>
      </c>
    </row>
    <row r="2478" spans="1:6" x14ac:dyDescent="0.25">
      <c r="A2478">
        <v>2730</v>
      </c>
      <c r="B2478">
        <v>4</v>
      </c>
      <c r="C2478" t="s">
        <v>9</v>
      </c>
      <c r="D2478" s="30">
        <f t="shared" ca="1" si="38"/>
        <v>42739.444000000003</v>
      </c>
      <c r="E2478" s="28">
        <f ca="1">VALUE(Tabla1[[#This Row],[Fecha]])-INT(Tabla1[[#This Row],[Fecha]])</f>
        <v>0.44400000000314321</v>
      </c>
      <c r="F24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</v>
      </c>
    </row>
    <row r="2479" spans="1:6" x14ac:dyDescent="0.25">
      <c r="A2479">
        <v>1300</v>
      </c>
      <c r="B2479">
        <v>2</v>
      </c>
      <c r="C2479" t="s">
        <v>7</v>
      </c>
      <c r="D2479" s="30">
        <f t="shared" ca="1" si="38"/>
        <v>42740.705999999998</v>
      </c>
      <c r="E2479" s="28">
        <f ca="1">VALUE(Tabla1[[#This Row],[Fecha]])-INT(Tabla1[[#This Row],[Fecha]])</f>
        <v>0.70599999999831198</v>
      </c>
      <c r="F24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2480" spans="1:6" x14ac:dyDescent="0.25">
      <c r="A2480">
        <v>14404</v>
      </c>
      <c r="B2480">
        <v>19</v>
      </c>
      <c r="C2480" t="s">
        <v>24</v>
      </c>
      <c r="D2480" s="30">
        <f t="shared" ca="1" si="38"/>
        <v>42742.781000000003</v>
      </c>
      <c r="E2480" s="28">
        <f ca="1">VALUE(Tabla1[[#This Row],[Fecha]])-INT(Tabla1[[#This Row],[Fecha]])</f>
        <v>0.78100000000267755</v>
      </c>
      <c r="F24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2481" spans="1:6" x14ac:dyDescent="0.25">
      <c r="A2481">
        <v>2572</v>
      </c>
      <c r="B2481">
        <v>4</v>
      </c>
      <c r="C2481" t="s">
        <v>9</v>
      </c>
      <c r="D2481" s="30">
        <f t="shared" ca="1" si="38"/>
        <v>42740.576999999997</v>
      </c>
      <c r="E2481" s="28">
        <f ca="1">VALUE(Tabla1[[#This Row],[Fecha]])-INT(Tabla1[[#This Row],[Fecha]])</f>
        <v>0.57699999999749707</v>
      </c>
      <c r="F24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45.9</v>
      </c>
    </row>
    <row r="2482" spans="1:6" x14ac:dyDescent="0.25">
      <c r="A2482">
        <v>3203</v>
      </c>
      <c r="B2482">
        <v>5</v>
      </c>
      <c r="C2482" t="s">
        <v>10</v>
      </c>
      <c r="D2482" s="30">
        <f t="shared" ca="1" si="38"/>
        <v>42738.605000000003</v>
      </c>
      <c r="E2482" s="28">
        <f ca="1">VALUE(Tabla1[[#This Row],[Fecha]])-INT(Tabla1[[#This Row],[Fecha]])</f>
        <v>0.60500000000320142</v>
      </c>
      <c r="F24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16.7</v>
      </c>
    </row>
    <row r="2483" spans="1:6" x14ac:dyDescent="0.25">
      <c r="A2483">
        <v>2013</v>
      </c>
      <c r="B2483">
        <v>3</v>
      </c>
      <c r="C2483" t="s">
        <v>8</v>
      </c>
      <c r="D2483" s="30">
        <f t="shared" ca="1" si="38"/>
        <v>42743.421999999999</v>
      </c>
      <c r="E2483" s="28">
        <f ca="1">VALUE(Tabla1[[#This Row],[Fecha]])-INT(Tabla1[[#This Row],[Fecha]])</f>
        <v>0.42199999999866122</v>
      </c>
      <c r="F24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7.1</v>
      </c>
    </row>
    <row r="2484" spans="1:6" x14ac:dyDescent="0.25">
      <c r="A2484">
        <v>2452</v>
      </c>
      <c r="B2484">
        <v>4</v>
      </c>
      <c r="C2484" t="s">
        <v>9</v>
      </c>
      <c r="D2484" s="30">
        <f t="shared" ca="1" si="38"/>
        <v>42743.472000000002</v>
      </c>
      <c r="E2484" s="28">
        <f ca="1">VALUE(Tabla1[[#This Row],[Fecha]])-INT(Tabla1[[#This Row],[Fecha]])</f>
        <v>0.47200000000157161</v>
      </c>
      <c r="F24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10.5</v>
      </c>
    </row>
    <row r="2485" spans="1:6" x14ac:dyDescent="0.25">
      <c r="A2485">
        <v>8084</v>
      </c>
      <c r="B2485">
        <v>11</v>
      </c>
      <c r="C2485" t="s">
        <v>16</v>
      </c>
      <c r="D2485" s="30">
        <f t="shared" ca="1" si="38"/>
        <v>42739.381000000001</v>
      </c>
      <c r="E2485" s="28">
        <f ca="1">VALUE(Tabla1[[#This Row],[Fecha]])-INT(Tabla1[[#This Row],[Fecha]])</f>
        <v>0.38100000000122236</v>
      </c>
      <c r="F24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16.3</v>
      </c>
    </row>
    <row r="2486" spans="1:6" x14ac:dyDescent="0.25">
      <c r="A2486">
        <v>2560</v>
      </c>
      <c r="B2486">
        <v>4</v>
      </c>
      <c r="C2486" t="s">
        <v>9</v>
      </c>
      <c r="D2486" s="30">
        <f t="shared" ca="1" si="38"/>
        <v>42739.665999999997</v>
      </c>
      <c r="E2486" s="28">
        <f ca="1">VALUE(Tabla1[[#This Row],[Fecha]])-INT(Tabla1[[#This Row],[Fecha]])</f>
        <v>0.66599999999743886</v>
      </c>
      <c r="F24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30.9</v>
      </c>
    </row>
    <row r="2487" spans="1:6" x14ac:dyDescent="0.25">
      <c r="A2487">
        <v>1062</v>
      </c>
      <c r="B2487">
        <v>2</v>
      </c>
      <c r="C2487" t="s">
        <v>7</v>
      </c>
      <c r="D2487" s="30">
        <f t="shared" ca="1" si="38"/>
        <v>42739.809000000001</v>
      </c>
      <c r="E2487" s="28">
        <f ca="1">VALUE(Tabla1[[#This Row],[Fecha]])-INT(Tabla1[[#This Row],[Fecha]])</f>
        <v>0.80900000000110595</v>
      </c>
      <c r="F24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2488" spans="1:6" x14ac:dyDescent="0.25">
      <c r="A2488">
        <v>12021</v>
      </c>
      <c r="B2488">
        <v>16</v>
      </c>
      <c r="C2488" t="s">
        <v>21</v>
      </c>
      <c r="D2488" s="30">
        <f t="shared" ca="1" si="38"/>
        <v>42737.423999999999</v>
      </c>
      <c r="E2488" s="28">
        <f ca="1">VALUE(Tabla1[[#This Row],[Fecha]])-INT(Tabla1[[#This Row],[Fecha]])</f>
        <v>0.42399999999906868</v>
      </c>
      <c r="F24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6.5</v>
      </c>
    </row>
    <row r="2489" spans="1:6" x14ac:dyDescent="0.25">
      <c r="A2489">
        <v>1319</v>
      </c>
      <c r="B2489">
        <v>2</v>
      </c>
      <c r="C2489" t="s">
        <v>7</v>
      </c>
      <c r="D2489" s="30">
        <f t="shared" ca="1" si="38"/>
        <v>42738.589</v>
      </c>
      <c r="E2489" s="28">
        <f ca="1">VALUE(Tabla1[[#This Row],[Fecha]])-INT(Tabla1[[#This Row],[Fecha]])</f>
        <v>0.58899999999994179</v>
      </c>
      <c r="F24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32.4</v>
      </c>
    </row>
    <row r="2490" spans="1:6" x14ac:dyDescent="0.25">
      <c r="A2490">
        <v>5640</v>
      </c>
      <c r="B2490">
        <v>8</v>
      </c>
      <c r="C2490" t="s">
        <v>13</v>
      </c>
      <c r="D2490" s="30">
        <f t="shared" ca="1" si="38"/>
        <v>42743.624000000003</v>
      </c>
      <c r="E2490" s="28">
        <f ca="1">VALUE(Tabla1[[#This Row],[Fecha]])-INT(Tabla1[[#This Row],[Fecha]])</f>
        <v>0.62400000000343425</v>
      </c>
      <c r="F24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37.6</v>
      </c>
    </row>
    <row r="2491" spans="1:6" x14ac:dyDescent="0.25">
      <c r="A2491">
        <v>15227</v>
      </c>
      <c r="B2491">
        <v>20</v>
      </c>
      <c r="C2491" t="s">
        <v>25</v>
      </c>
      <c r="D2491" s="30">
        <f t="shared" ca="1" si="38"/>
        <v>42742.658000000003</v>
      </c>
      <c r="E2491" s="28">
        <f ca="1">VALUE(Tabla1[[#This Row],[Fecha]])-INT(Tabla1[[#This Row],[Fecha]])</f>
        <v>0.65800000000308501</v>
      </c>
      <c r="F24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21.8</v>
      </c>
    </row>
    <row r="2492" spans="1:6" x14ac:dyDescent="0.25">
      <c r="A2492">
        <v>1654</v>
      </c>
      <c r="B2492">
        <v>3</v>
      </c>
      <c r="C2492" t="s">
        <v>8</v>
      </c>
      <c r="D2492" s="30">
        <f t="shared" ca="1" si="38"/>
        <v>42740.616999999998</v>
      </c>
      <c r="E2492" s="28">
        <f ca="1">VALUE(Tabla1[[#This Row],[Fecha]])-INT(Tabla1[[#This Row],[Fecha]])</f>
        <v>0.61699999999837019</v>
      </c>
      <c r="F24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41.3</v>
      </c>
    </row>
    <row r="2493" spans="1:6" x14ac:dyDescent="0.25">
      <c r="A2493">
        <v>1275</v>
      </c>
      <c r="B2493">
        <v>2</v>
      </c>
      <c r="C2493" t="s">
        <v>7</v>
      </c>
      <c r="D2493" s="30">
        <f t="shared" ca="1" si="38"/>
        <v>42743.572999999997</v>
      </c>
      <c r="E2493" s="28">
        <f ca="1">VALUE(Tabla1[[#This Row],[Fecha]])-INT(Tabla1[[#This Row],[Fecha]])</f>
        <v>0.57299999999668216</v>
      </c>
      <c r="F24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22.7</v>
      </c>
    </row>
    <row r="2494" spans="1:6" x14ac:dyDescent="0.25">
      <c r="A2494">
        <v>5636</v>
      </c>
      <c r="B2494">
        <v>8</v>
      </c>
      <c r="C2494" t="s">
        <v>13</v>
      </c>
      <c r="D2494" s="30">
        <f t="shared" ca="1" si="38"/>
        <v>42740.313999999998</v>
      </c>
      <c r="E2494" s="28">
        <f ca="1">VALUE(Tabla1[[#This Row],[Fecha]])-INT(Tabla1[[#This Row],[Fecha]])</f>
        <v>0.3139999999984866</v>
      </c>
      <c r="F24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6.5</v>
      </c>
    </row>
    <row r="2495" spans="1:6" x14ac:dyDescent="0.25">
      <c r="A2495">
        <v>12846</v>
      </c>
      <c r="B2495">
        <v>17</v>
      </c>
      <c r="C2495" t="s">
        <v>22</v>
      </c>
      <c r="D2495" s="30">
        <f t="shared" ca="1" si="38"/>
        <v>42738.637000000002</v>
      </c>
      <c r="E2495" s="28">
        <f ca="1">VALUE(Tabla1[[#This Row],[Fecha]])-INT(Tabla1[[#This Row],[Fecha]])</f>
        <v>0.63700000000244472</v>
      </c>
      <c r="F24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15.7</v>
      </c>
    </row>
    <row r="2496" spans="1:6" x14ac:dyDescent="0.25">
      <c r="A2496">
        <v>808</v>
      </c>
      <c r="B2496">
        <v>2</v>
      </c>
      <c r="C2496" t="s">
        <v>7</v>
      </c>
      <c r="D2496" s="30">
        <f t="shared" ca="1" si="38"/>
        <v>42741.436000000002</v>
      </c>
      <c r="E2496" s="28">
        <f ca="1">VALUE(Tabla1[[#This Row],[Fecha]])-INT(Tabla1[[#This Row],[Fecha]])</f>
        <v>0.4360000000015134</v>
      </c>
      <c r="F24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8.3000000000000007</v>
      </c>
    </row>
    <row r="2497" spans="1:6" x14ac:dyDescent="0.25">
      <c r="A2497">
        <v>1365</v>
      </c>
      <c r="B2497">
        <v>2</v>
      </c>
      <c r="C2497" t="s">
        <v>7</v>
      </c>
      <c r="D2497" s="30">
        <f t="shared" ca="1" si="38"/>
        <v>42738.440999999999</v>
      </c>
      <c r="E2497" s="28">
        <f ca="1">VALUE(Tabla1[[#This Row],[Fecha]])-INT(Tabla1[[#This Row],[Fecha]])</f>
        <v>0.44099999999889405</v>
      </c>
      <c r="F24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2.2000000000000002</v>
      </c>
    </row>
    <row r="2498" spans="1:6" x14ac:dyDescent="0.25">
      <c r="A2498">
        <v>2584</v>
      </c>
      <c r="B2498">
        <v>4</v>
      </c>
      <c r="C2498" t="s">
        <v>9</v>
      </c>
      <c r="D2498" s="30">
        <f t="shared" ca="1" si="38"/>
        <v>42742.792999999998</v>
      </c>
      <c r="E2498" s="28">
        <f ca="1">VALUE(Tabla1[[#This Row],[Fecha]])-INT(Tabla1[[#This Row],[Fecha]])</f>
        <v>0.79299999999784632</v>
      </c>
      <c r="F24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2499" spans="1:6" x14ac:dyDescent="0.25">
      <c r="A2499">
        <v>8048</v>
      </c>
      <c r="B2499">
        <v>11</v>
      </c>
      <c r="C2499" t="s">
        <v>16</v>
      </c>
      <c r="D2499" s="30">
        <f t="shared" ca="1" si="38"/>
        <v>42743.563000000002</v>
      </c>
      <c r="E2499" s="28">
        <f ca="1">VALUE(Tabla1[[#This Row],[Fecha]])-INT(Tabla1[[#This Row],[Fecha]])</f>
        <v>0.56300000000192085</v>
      </c>
      <c r="F24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49.4</v>
      </c>
    </row>
    <row r="2500" spans="1:6" x14ac:dyDescent="0.25">
      <c r="A2500">
        <v>1961</v>
      </c>
      <c r="B2500">
        <v>3</v>
      </c>
      <c r="C2500" t="s">
        <v>8</v>
      </c>
      <c r="D2500" s="30">
        <f t="shared" ref="D2500:D2563" ca="1" si="39">RANDBETWEEN($K$5,$L$5)+(RANDBETWEEN($K$8*1000,$L$8*1000)/1000)</f>
        <v>42742.631999999998</v>
      </c>
      <c r="E2500" s="28">
        <f ca="1">VALUE(Tabla1[[#This Row],[Fecha]])-INT(Tabla1[[#This Row],[Fecha]])</f>
        <v>0.63199999999778811</v>
      </c>
      <c r="F25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30.2</v>
      </c>
    </row>
    <row r="2501" spans="1:6" x14ac:dyDescent="0.25">
      <c r="A2501">
        <v>2413</v>
      </c>
      <c r="B2501">
        <v>4</v>
      </c>
      <c r="C2501" t="s">
        <v>9</v>
      </c>
      <c r="D2501" s="30">
        <f t="shared" ca="1" si="39"/>
        <v>42743.764999999999</v>
      </c>
      <c r="E2501" s="28">
        <f ca="1">VALUE(Tabla1[[#This Row],[Fecha]])-INT(Tabla1[[#This Row],[Fecha]])</f>
        <v>0.76499999999941792</v>
      </c>
      <c r="F25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2502" spans="1:6" x14ac:dyDescent="0.25">
      <c r="A2502">
        <v>2598</v>
      </c>
      <c r="B2502">
        <v>4</v>
      </c>
      <c r="C2502" t="s">
        <v>9</v>
      </c>
      <c r="D2502" s="30">
        <f t="shared" ca="1" si="39"/>
        <v>42742.474999999999</v>
      </c>
      <c r="E2502" s="28">
        <f ca="1">VALUE(Tabla1[[#This Row],[Fecha]])-INT(Tabla1[[#This Row],[Fecha]])</f>
        <v>0.47499999999854481</v>
      </c>
      <c r="F25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2.2999999999999998</v>
      </c>
    </row>
    <row r="2503" spans="1:6" x14ac:dyDescent="0.25">
      <c r="A2503">
        <v>1208</v>
      </c>
      <c r="B2503">
        <v>2</v>
      </c>
      <c r="C2503" t="s">
        <v>7</v>
      </c>
      <c r="D2503" s="30">
        <f t="shared" ca="1" si="39"/>
        <v>42738.561000000002</v>
      </c>
      <c r="E2503" s="28">
        <f ca="1">VALUE(Tabla1[[#This Row],[Fecha]])-INT(Tabla1[[#This Row],[Fecha]])</f>
        <v>0.5610000000015134</v>
      </c>
      <c r="F25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32.1</v>
      </c>
    </row>
    <row r="2504" spans="1:6" x14ac:dyDescent="0.25">
      <c r="A2504">
        <v>2229</v>
      </c>
      <c r="B2504">
        <v>3</v>
      </c>
      <c r="C2504" t="s">
        <v>8</v>
      </c>
      <c r="D2504" s="30">
        <f t="shared" ca="1" si="39"/>
        <v>42737.815000000002</v>
      </c>
      <c r="E2504" s="28">
        <f ca="1">VALUE(Tabla1[[#This Row],[Fecha]])-INT(Tabla1[[#This Row],[Fecha]])</f>
        <v>0.81500000000232831</v>
      </c>
      <c r="F25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2505" spans="1:6" x14ac:dyDescent="0.25">
      <c r="A2505">
        <v>1084</v>
      </c>
      <c r="B2505">
        <v>2</v>
      </c>
      <c r="C2505" t="s">
        <v>7</v>
      </c>
      <c r="D2505" s="30">
        <f t="shared" ca="1" si="39"/>
        <v>42740.593999999997</v>
      </c>
      <c r="E2505" s="28">
        <f ca="1">VALUE(Tabla1[[#This Row],[Fecha]])-INT(Tabla1[[#This Row],[Fecha]])</f>
        <v>0.59399999999732245</v>
      </c>
      <c r="F25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7.5</v>
      </c>
    </row>
    <row r="2506" spans="1:6" x14ac:dyDescent="0.25">
      <c r="A2506">
        <v>1973</v>
      </c>
      <c r="B2506">
        <v>3</v>
      </c>
      <c r="C2506" t="s">
        <v>8</v>
      </c>
      <c r="D2506" s="30">
        <f t="shared" ca="1" si="39"/>
        <v>42737.631000000001</v>
      </c>
      <c r="E2506" s="28">
        <f ca="1">VALUE(Tabla1[[#This Row],[Fecha]])-INT(Tabla1[[#This Row],[Fecha]])</f>
        <v>0.63100000000122236</v>
      </c>
      <c r="F25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20.7</v>
      </c>
    </row>
    <row r="2507" spans="1:6" x14ac:dyDescent="0.25">
      <c r="A2507">
        <v>4824</v>
      </c>
      <c r="B2507">
        <v>7</v>
      </c>
      <c r="C2507" t="s">
        <v>12</v>
      </c>
      <c r="D2507" s="30">
        <f t="shared" ca="1" si="39"/>
        <v>42737.322999999997</v>
      </c>
      <c r="E2507" s="28">
        <f ca="1">VALUE(Tabla1[[#This Row],[Fecha]])-INT(Tabla1[[#This Row],[Fecha]])</f>
        <v>0.32299999999668216</v>
      </c>
      <c r="F25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13.4</v>
      </c>
    </row>
    <row r="2508" spans="1:6" x14ac:dyDescent="0.25">
      <c r="A2508">
        <v>1913</v>
      </c>
      <c r="B2508">
        <v>3</v>
      </c>
      <c r="C2508" t="s">
        <v>8</v>
      </c>
      <c r="D2508" s="30">
        <f t="shared" ca="1" si="39"/>
        <v>42739.550999999999</v>
      </c>
      <c r="E2508" s="28">
        <f ca="1">VALUE(Tabla1[[#This Row],[Fecha]])-INT(Tabla1[[#This Row],[Fecha]])</f>
        <v>0.55099999999947613</v>
      </c>
      <c r="F25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49.5</v>
      </c>
    </row>
    <row r="2509" spans="1:6" x14ac:dyDescent="0.25">
      <c r="A2509">
        <v>5032</v>
      </c>
      <c r="B2509">
        <v>7</v>
      </c>
      <c r="C2509" t="s">
        <v>12</v>
      </c>
      <c r="D2509" s="30">
        <f t="shared" ca="1" si="39"/>
        <v>42738.438000000002</v>
      </c>
      <c r="E2509" s="28">
        <f ca="1">VALUE(Tabla1[[#This Row],[Fecha]])-INT(Tabla1[[#This Row],[Fecha]])</f>
        <v>0.43800000000192085</v>
      </c>
      <c r="F25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2.9</v>
      </c>
    </row>
    <row r="2510" spans="1:6" x14ac:dyDescent="0.25">
      <c r="A2510">
        <v>1068</v>
      </c>
      <c r="B2510">
        <v>2</v>
      </c>
      <c r="C2510" t="s">
        <v>7</v>
      </c>
      <c r="D2510" s="30">
        <f t="shared" ca="1" si="39"/>
        <v>42738.733</v>
      </c>
      <c r="E2510" s="28">
        <f ca="1">VALUE(Tabla1[[#This Row],[Fecha]])-INT(Tabla1[[#This Row],[Fecha]])</f>
        <v>0.73300000000017462</v>
      </c>
      <c r="F25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511" spans="1:6" x14ac:dyDescent="0.25">
      <c r="A2511">
        <v>2427</v>
      </c>
      <c r="B2511">
        <v>4</v>
      </c>
      <c r="C2511" t="s">
        <v>9</v>
      </c>
      <c r="D2511" s="30">
        <f t="shared" ca="1" si="39"/>
        <v>42742.803</v>
      </c>
      <c r="E2511" s="28">
        <f ca="1">VALUE(Tabla1[[#This Row],[Fecha]])-INT(Tabla1[[#This Row],[Fecha]])</f>
        <v>0.80299999999988358</v>
      </c>
      <c r="F25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2512" spans="1:6" x14ac:dyDescent="0.25">
      <c r="A2512">
        <v>1749</v>
      </c>
      <c r="B2512">
        <v>3</v>
      </c>
      <c r="C2512" t="s">
        <v>8</v>
      </c>
      <c r="D2512" s="30">
        <f t="shared" ca="1" si="39"/>
        <v>42741.337</v>
      </c>
      <c r="E2512" s="28">
        <f ca="1">VALUE(Tabla1[[#This Row],[Fecha]])-INT(Tabla1[[#This Row],[Fecha]])</f>
        <v>0.33699999999953434</v>
      </c>
      <c r="F25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6.3</v>
      </c>
    </row>
    <row r="2513" spans="1:6" x14ac:dyDescent="0.25">
      <c r="A2513">
        <v>9617</v>
      </c>
      <c r="B2513">
        <v>13</v>
      </c>
      <c r="C2513" t="s">
        <v>18</v>
      </c>
      <c r="D2513" s="30">
        <f t="shared" ca="1" si="39"/>
        <v>42738.455999999998</v>
      </c>
      <c r="E2513" s="28">
        <f ca="1">VALUE(Tabla1[[#This Row],[Fecha]])-INT(Tabla1[[#This Row],[Fecha]])</f>
        <v>0.45599999999831198</v>
      </c>
      <c r="F25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1.1000000000000001</v>
      </c>
    </row>
    <row r="2514" spans="1:6" x14ac:dyDescent="0.25">
      <c r="A2514">
        <v>972</v>
      </c>
      <c r="B2514">
        <v>2</v>
      </c>
      <c r="C2514" t="s">
        <v>7</v>
      </c>
      <c r="D2514" s="30">
        <f t="shared" ca="1" si="39"/>
        <v>42743.64</v>
      </c>
      <c r="E2514" s="28">
        <f ca="1">VALUE(Tabla1[[#This Row],[Fecha]])-INT(Tabla1[[#This Row],[Fecha]])</f>
        <v>0.63999999999941792</v>
      </c>
      <c r="F25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51.7</v>
      </c>
    </row>
    <row r="2515" spans="1:6" x14ac:dyDescent="0.25">
      <c r="A2515">
        <v>7315</v>
      </c>
      <c r="B2515">
        <v>10</v>
      </c>
      <c r="C2515" t="s">
        <v>15</v>
      </c>
      <c r="D2515" s="30">
        <f t="shared" ca="1" si="39"/>
        <v>42739.423999999999</v>
      </c>
      <c r="E2515" s="28">
        <f ca="1">VALUE(Tabla1[[#This Row],[Fecha]])-INT(Tabla1[[#This Row],[Fecha]])</f>
        <v>0.42399999999906868</v>
      </c>
      <c r="F25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7.3</v>
      </c>
    </row>
    <row r="2516" spans="1:6" x14ac:dyDescent="0.25">
      <c r="A2516">
        <v>12033</v>
      </c>
      <c r="B2516">
        <v>16</v>
      </c>
      <c r="C2516" t="s">
        <v>21</v>
      </c>
      <c r="D2516" s="30">
        <f t="shared" ca="1" si="39"/>
        <v>42740.419000000002</v>
      </c>
      <c r="E2516" s="28">
        <f ca="1">VALUE(Tabla1[[#This Row],[Fecha]])-INT(Tabla1[[#This Row],[Fecha]])</f>
        <v>0.41900000000168802</v>
      </c>
      <c r="F25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7.6</v>
      </c>
    </row>
    <row r="2517" spans="1:6" x14ac:dyDescent="0.25">
      <c r="A2517">
        <v>1399</v>
      </c>
      <c r="B2517">
        <v>2</v>
      </c>
      <c r="C2517" t="s">
        <v>7</v>
      </c>
      <c r="D2517" s="30">
        <f t="shared" ca="1" si="39"/>
        <v>42740.817000000003</v>
      </c>
      <c r="E2517" s="28">
        <f ca="1">VALUE(Tabla1[[#This Row],[Fecha]])-INT(Tabla1[[#This Row],[Fecha]])</f>
        <v>0.81700000000273576</v>
      </c>
      <c r="F25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2518" spans="1:6" x14ac:dyDescent="0.25">
      <c r="A2518">
        <v>2205</v>
      </c>
      <c r="B2518">
        <v>3</v>
      </c>
      <c r="C2518" t="s">
        <v>8</v>
      </c>
      <c r="D2518" s="30">
        <f t="shared" ca="1" si="39"/>
        <v>42737.678999999996</v>
      </c>
      <c r="E2518" s="28">
        <f ca="1">VALUE(Tabla1[[#This Row],[Fecha]])-INT(Tabla1[[#This Row],[Fecha]])</f>
        <v>0.67899999999644933</v>
      </c>
      <c r="F25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2519" spans="1:6" x14ac:dyDescent="0.25">
      <c r="A2519">
        <v>2544</v>
      </c>
      <c r="B2519">
        <v>4</v>
      </c>
      <c r="C2519" t="s">
        <v>9</v>
      </c>
      <c r="D2519" s="30">
        <f t="shared" ca="1" si="39"/>
        <v>42739.500999999997</v>
      </c>
      <c r="E2519" s="28">
        <f ca="1">VALUE(Tabla1[[#This Row],[Fecha]])-INT(Tabla1[[#This Row],[Fecha]])</f>
        <v>0.50099999999656575</v>
      </c>
      <c r="F25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8.9</v>
      </c>
    </row>
    <row r="2520" spans="1:6" x14ac:dyDescent="0.25">
      <c r="A2520">
        <v>2454</v>
      </c>
      <c r="B2520">
        <v>4</v>
      </c>
      <c r="C2520" t="s">
        <v>9</v>
      </c>
      <c r="D2520" s="30">
        <f t="shared" ca="1" si="39"/>
        <v>42738.557000000001</v>
      </c>
      <c r="E2520" s="28">
        <f ca="1">VALUE(Tabla1[[#This Row],[Fecha]])-INT(Tabla1[[#This Row],[Fecha]])</f>
        <v>0.55700000000069849</v>
      </c>
      <c r="F25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24.1</v>
      </c>
    </row>
    <row r="2521" spans="1:6" x14ac:dyDescent="0.25">
      <c r="A2521">
        <v>7338</v>
      </c>
      <c r="B2521">
        <v>10</v>
      </c>
      <c r="C2521" t="s">
        <v>15</v>
      </c>
      <c r="D2521" s="30">
        <f t="shared" ca="1" si="39"/>
        <v>42738.417000000001</v>
      </c>
      <c r="E2521" s="28">
        <f ca="1">VALUE(Tabla1[[#This Row],[Fecha]])-INT(Tabla1[[#This Row],[Fecha]])</f>
        <v>0.41700000000128057</v>
      </c>
      <c r="F25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2.4</v>
      </c>
    </row>
    <row r="2522" spans="1:6" x14ac:dyDescent="0.25">
      <c r="A2522">
        <v>2644</v>
      </c>
      <c r="B2522">
        <v>4</v>
      </c>
      <c r="C2522" t="s">
        <v>9</v>
      </c>
      <c r="D2522" s="30">
        <f t="shared" ca="1" si="39"/>
        <v>42738.773999999998</v>
      </c>
      <c r="E2522" s="28">
        <f ca="1">VALUE(Tabla1[[#This Row],[Fecha]])-INT(Tabla1[[#This Row],[Fecha]])</f>
        <v>0.77399999999761349</v>
      </c>
      <c r="F25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2523" spans="1:6" x14ac:dyDescent="0.25">
      <c r="A2523">
        <v>5647</v>
      </c>
      <c r="B2523">
        <v>8</v>
      </c>
      <c r="C2523" t="s">
        <v>13</v>
      </c>
      <c r="D2523" s="30">
        <f t="shared" ca="1" si="39"/>
        <v>42739.464</v>
      </c>
      <c r="E2523" s="28">
        <f ca="1">VALUE(Tabla1[[#This Row],[Fecha]])-INT(Tabla1[[#This Row],[Fecha]])</f>
        <v>0.46399999999994179</v>
      </c>
      <c r="F25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2524" spans="1:6" x14ac:dyDescent="0.25">
      <c r="A2524">
        <v>1235</v>
      </c>
      <c r="B2524">
        <v>2</v>
      </c>
      <c r="C2524" t="s">
        <v>7</v>
      </c>
      <c r="D2524" s="30">
        <f t="shared" ca="1" si="39"/>
        <v>42737.334999999999</v>
      </c>
      <c r="E2524" s="28">
        <f ca="1">VALUE(Tabla1[[#This Row],[Fecha]])-INT(Tabla1[[#This Row],[Fecha]])</f>
        <v>0.33499999999912689</v>
      </c>
      <c r="F25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12.5</v>
      </c>
    </row>
    <row r="2525" spans="1:6" x14ac:dyDescent="0.25">
      <c r="A2525">
        <v>4018</v>
      </c>
      <c r="B2525">
        <v>6</v>
      </c>
      <c r="C2525" t="s">
        <v>11</v>
      </c>
      <c r="D2525" s="30">
        <f t="shared" ca="1" si="39"/>
        <v>42741.743999999999</v>
      </c>
      <c r="E2525" s="28">
        <f ca="1">VALUE(Tabla1[[#This Row],[Fecha]])-INT(Tabla1[[#This Row],[Fecha]])</f>
        <v>0.74399999999877764</v>
      </c>
      <c r="F25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2526" spans="1:6" x14ac:dyDescent="0.25">
      <c r="A2526">
        <v>7280</v>
      </c>
      <c r="B2526">
        <v>10</v>
      </c>
      <c r="C2526" t="s">
        <v>15</v>
      </c>
      <c r="D2526" s="30">
        <f t="shared" ca="1" si="39"/>
        <v>42738.483</v>
      </c>
      <c r="E2526" s="28">
        <f ca="1">VALUE(Tabla1[[#This Row],[Fecha]])-INT(Tabla1[[#This Row],[Fecha]])</f>
        <v>0.48300000000017462</v>
      </c>
      <c r="F25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2527" spans="1:6" x14ac:dyDescent="0.25">
      <c r="A2527">
        <v>16050</v>
      </c>
      <c r="B2527">
        <v>21</v>
      </c>
      <c r="C2527" t="s">
        <v>26</v>
      </c>
      <c r="D2527" s="30">
        <f t="shared" ca="1" si="39"/>
        <v>42742.595000000001</v>
      </c>
      <c r="E2527" s="28">
        <f ca="1">VALUE(Tabla1[[#This Row],[Fecha]])-INT(Tabla1[[#This Row],[Fecha]])</f>
        <v>0.59500000000116415</v>
      </c>
      <c r="F25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19.899999999999999</v>
      </c>
    </row>
    <row r="2528" spans="1:6" x14ac:dyDescent="0.25">
      <c r="A2528">
        <v>2672</v>
      </c>
      <c r="B2528">
        <v>4</v>
      </c>
      <c r="C2528" t="s">
        <v>9</v>
      </c>
      <c r="D2528" s="30">
        <f t="shared" ca="1" si="39"/>
        <v>42737.396999999997</v>
      </c>
      <c r="E2528" s="28">
        <f ca="1">VALUE(Tabla1[[#This Row],[Fecha]])-INT(Tabla1[[#This Row],[Fecha]])</f>
        <v>0.39699999999720603</v>
      </c>
      <c r="F25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14.4</v>
      </c>
    </row>
    <row r="2529" spans="1:6" x14ac:dyDescent="0.25">
      <c r="A2529">
        <v>2767</v>
      </c>
      <c r="B2529">
        <v>4</v>
      </c>
      <c r="C2529" t="s">
        <v>9</v>
      </c>
      <c r="D2529" s="30">
        <f t="shared" ca="1" si="39"/>
        <v>42741.771999999997</v>
      </c>
      <c r="E2529" s="28">
        <f ca="1">VALUE(Tabla1[[#This Row],[Fecha]])-INT(Tabla1[[#This Row],[Fecha]])</f>
        <v>0.77199999999720603</v>
      </c>
      <c r="F25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2530" spans="1:6" x14ac:dyDescent="0.25">
      <c r="A2530">
        <v>6420</v>
      </c>
      <c r="B2530">
        <v>9</v>
      </c>
      <c r="C2530" t="s">
        <v>14</v>
      </c>
      <c r="D2530" s="30">
        <f t="shared" ca="1" si="39"/>
        <v>42742.478000000003</v>
      </c>
      <c r="E2530" s="28">
        <f ca="1">VALUE(Tabla1[[#This Row],[Fecha]])-INT(Tabla1[[#This Row],[Fecha]])</f>
        <v>0.47800000000279397</v>
      </c>
      <c r="F25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2531" spans="1:6" x14ac:dyDescent="0.25">
      <c r="A2531">
        <v>1714</v>
      </c>
      <c r="B2531">
        <v>3</v>
      </c>
      <c r="C2531" t="s">
        <v>8</v>
      </c>
      <c r="D2531" s="30">
        <f t="shared" ca="1" si="39"/>
        <v>42740.379000000001</v>
      </c>
      <c r="E2531" s="28">
        <f ca="1">VALUE(Tabla1[[#This Row],[Fecha]])-INT(Tabla1[[#This Row],[Fecha]])</f>
        <v>0.37900000000081491</v>
      </c>
      <c r="F25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8.3000000000000007</v>
      </c>
    </row>
    <row r="2532" spans="1:6" x14ac:dyDescent="0.25">
      <c r="A2532">
        <v>2329</v>
      </c>
      <c r="B2532">
        <v>3</v>
      </c>
      <c r="C2532" t="s">
        <v>8</v>
      </c>
      <c r="D2532" s="30">
        <f t="shared" ca="1" si="39"/>
        <v>42743.385000000002</v>
      </c>
      <c r="E2532" s="28">
        <f ca="1">VALUE(Tabla1[[#This Row],[Fecha]])-INT(Tabla1[[#This Row],[Fecha]])</f>
        <v>0.38500000000203727</v>
      </c>
      <c r="F25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11.2</v>
      </c>
    </row>
    <row r="2533" spans="1:6" x14ac:dyDescent="0.25">
      <c r="A2533">
        <v>5060</v>
      </c>
      <c r="B2533">
        <v>7</v>
      </c>
      <c r="C2533" t="s">
        <v>12</v>
      </c>
      <c r="D2533" s="30">
        <f t="shared" ca="1" si="39"/>
        <v>42739.752999999997</v>
      </c>
      <c r="E2533" s="28">
        <f ca="1">VALUE(Tabla1[[#This Row],[Fecha]])-INT(Tabla1[[#This Row],[Fecha]])</f>
        <v>0.7529999999969732</v>
      </c>
      <c r="F25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2534" spans="1:6" x14ac:dyDescent="0.25">
      <c r="A2534">
        <v>2199</v>
      </c>
      <c r="B2534">
        <v>3</v>
      </c>
      <c r="C2534" t="s">
        <v>8</v>
      </c>
      <c r="D2534" s="30">
        <f t="shared" ca="1" si="39"/>
        <v>42743.771000000001</v>
      </c>
      <c r="E2534" s="28">
        <f ca="1">VALUE(Tabla1[[#This Row],[Fecha]])-INT(Tabla1[[#This Row],[Fecha]])</f>
        <v>0.77100000000064028</v>
      </c>
      <c r="F25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2535" spans="1:6" x14ac:dyDescent="0.25">
      <c r="A2535">
        <v>8063</v>
      </c>
      <c r="B2535">
        <v>11</v>
      </c>
      <c r="C2535" t="s">
        <v>16</v>
      </c>
      <c r="D2535" s="30">
        <f t="shared" ca="1" si="39"/>
        <v>42740.396999999997</v>
      </c>
      <c r="E2535" s="28">
        <f ca="1">VALUE(Tabla1[[#This Row],[Fecha]])-INT(Tabla1[[#This Row],[Fecha]])</f>
        <v>0.39699999999720603</v>
      </c>
      <c r="F25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14.3</v>
      </c>
    </row>
    <row r="2536" spans="1:6" x14ac:dyDescent="0.25">
      <c r="A2536">
        <v>4996</v>
      </c>
      <c r="B2536">
        <v>7</v>
      </c>
      <c r="C2536" t="s">
        <v>12</v>
      </c>
      <c r="D2536" s="30">
        <f t="shared" ca="1" si="39"/>
        <v>42740.788</v>
      </c>
      <c r="E2536" s="28">
        <f ca="1">VALUE(Tabla1[[#This Row],[Fecha]])-INT(Tabla1[[#This Row],[Fecha]])</f>
        <v>0.78800000000046566</v>
      </c>
      <c r="F25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2537" spans="1:6" x14ac:dyDescent="0.25">
      <c r="A2537">
        <v>49</v>
      </c>
      <c r="B2537">
        <v>1</v>
      </c>
      <c r="C2537" t="s">
        <v>6</v>
      </c>
      <c r="D2537" s="30">
        <f t="shared" ca="1" si="39"/>
        <v>42742.608</v>
      </c>
      <c r="E2537" s="28">
        <f ca="1">VALUE(Tabla1[[#This Row],[Fecha]])-INT(Tabla1[[#This Row],[Fecha]])</f>
        <v>0.60800000000017462</v>
      </c>
      <c r="F25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31.2</v>
      </c>
    </row>
    <row r="2538" spans="1:6" x14ac:dyDescent="0.25">
      <c r="A2538">
        <v>1672</v>
      </c>
      <c r="B2538">
        <v>3</v>
      </c>
      <c r="C2538" t="s">
        <v>8</v>
      </c>
      <c r="D2538" s="30">
        <f t="shared" ca="1" si="39"/>
        <v>42738.317999999999</v>
      </c>
      <c r="E2538" s="28">
        <f ca="1">VALUE(Tabla1[[#This Row],[Fecha]])-INT(Tabla1[[#This Row],[Fecha]])</f>
        <v>0.31799999999930151</v>
      </c>
      <c r="F25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11.1</v>
      </c>
    </row>
    <row r="2539" spans="1:6" x14ac:dyDescent="0.25">
      <c r="A2539">
        <v>13602</v>
      </c>
      <c r="B2539">
        <v>18</v>
      </c>
      <c r="C2539" t="s">
        <v>23</v>
      </c>
      <c r="D2539" s="30">
        <f t="shared" ca="1" si="39"/>
        <v>42739.692000000003</v>
      </c>
      <c r="E2539" s="28">
        <f ca="1">VALUE(Tabla1[[#This Row],[Fecha]])-INT(Tabla1[[#This Row],[Fecha]])</f>
        <v>0.69200000000273576</v>
      </c>
      <c r="F25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2540" spans="1:6" x14ac:dyDescent="0.25">
      <c r="A2540">
        <v>1804</v>
      </c>
      <c r="B2540">
        <v>3</v>
      </c>
      <c r="C2540" t="s">
        <v>8</v>
      </c>
      <c r="D2540" s="30">
        <f t="shared" ca="1" si="39"/>
        <v>42743.697</v>
      </c>
      <c r="E2540" s="28">
        <f ca="1">VALUE(Tabla1[[#This Row],[Fecha]])-INT(Tabla1[[#This Row],[Fecha]])</f>
        <v>0.69700000000011642</v>
      </c>
      <c r="F25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2541" spans="1:6" x14ac:dyDescent="0.25">
      <c r="A2541">
        <v>1875</v>
      </c>
      <c r="B2541">
        <v>3</v>
      </c>
      <c r="C2541" t="s">
        <v>8</v>
      </c>
      <c r="D2541" s="30">
        <f t="shared" ca="1" si="39"/>
        <v>42742.292000000001</v>
      </c>
      <c r="E2541" s="28">
        <f ca="1">VALUE(Tabla1[[#This Row],[Fecha]])-INT(Tabla1[[#This Row],[Fecha]])</f>
        <v>0.29200000000128057</v>
      </c>
      <c r="F25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11.1</v>
      </c>
    </row>
    <row r="2542" spans="1:6" x14ac:dyDescent="0.25">
      <c r="A2542">
        <v>2790</v>
      </c>
      <c r="B2542">
        <v>4</v>
      </c>
      <c r="C2542" t="s">
        <v>9</v>
      </c>
      <c r="D2542" s="30">
        <f t="shared" ca="1" si="39"/>
        <v>42741.695</v>
      </c>
      <c r="E2542" s="28">
        <f ca="1">VALUE(Tabla1[[#This Row],[Fecha]])-INT(Tabla1[[#This Row],[Fecha]])</f>
        <v>0.69499999999970896</v>
      </c>
      <c r="F25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2543" spans="1:6" x14ac:dyDescent="0.25">
      <c r="A2543">
        <v>1857</v>
      </c>
      <c r="B2543">
        <v>3</v>
      </c>
      <c r="C2543" t="s">
        <v>8</v>
      </c>
      <c r="D2543" s="30">
        <f t="shared" ca="1" si="39"/>
        <v>42742.654000000002</v>
      </c>
      <c r="E2543" s="28">
        <f ca="1">VALUE(Tabla1[[#This Row],[Fecha]])-INT(Tabla1[[#This Row],[Fecha]])</f>
        <v>0.6540000000022701</v>
      </c>
      <c r="F25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49</v>
      </c>
    </row>
    <row r="2544" spans="1:6" x14ac:dyDescent="0.25">
      <c r="A2544">
        <v>2068</v>
      </c>
      <c r="B2544">
        <v>3</v>
      </c>
      <c r="C2544" t="s">
        <v>8</v>
      </c>
      <c r="D2544" s="30">
        <f t="shared" ca="1" si="39"/>
        <v>42743.357000000004</v>
      </c>
      <c r="E2544" s="28">
        <f ca="1">VALUE(Tabla1[[#This Row],[Fecha]])-INT(Tabla1[[#This Row],[Fecha]])</f>
        <v>0.35700000000360887</v>
      </c>
      <c r="F25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16.399999999999999</v>
      </c>
    </row>
    <row r="2545" spans="1:6" x14ac:dyDescent="0.25">
      <c r="A2545">
        <v>2459</v>
      </c>
      <c r="B2545">
        <v>4</v>
      </c>
      <c r="C2545" t="s">
        <v>9</v>
      </c>
      <c r="D2545" s="30">
        <f t="shared" ca="1" si="39"/>
        <v>42741.345000000001</v>
      </c>
      <c r="E2545" s="28">
        <f ca="1">VALUE(Tabla1[[#This Row],[Fecha]])-INT(Tabla1[[#This Row],[Fecha]])</f>
        <v>0.34500000000116415</v>
      </c>
      <c r="F25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14.9</v>
      </c>
    </row>
    <row r="2546" spans="1:6" x14ac:dyDescent="0.25">
      <c r="A2546">
        <v>6417</v>
      </c>
      <c r="B2546">
        <v>9</v>
      </c>
      <c r="C2546" t="s">
        <v>14</v>
      </c>
      <c r="D2546" s="30">
        <f t="shared" ca="1" si="39"/>
        <v>42737.548999999999</v>
      </c>
      <c r="E2546" s="28">
        <f ca="1">VALUE(Tabla1[[#This Row],[Fecha]])-INT(Tabla1[[#This Row],[Fecha]])</f>
        <v>0.54899999999906868</v>
      </c>
      <c r="F25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33.299999999999997</v>
      </c>
    </row>
    <row r="2547" spans="1:6" x14ac:dyDescent="0.25">
      <c r="A2547">
        <v>2741</v>
      </c>
      <c r="B2547">
        <v>4</v>
      </c>
      <c r="C2547" t="s">
        <v>9</v>
      </c>
      <c r="D2547" s="30">
        <f t="shared" ca="1" si="39"/>
        <v>42743.457999999999</v>
      </c>
      <c r="E2547" s="28">
        <f ca="1">VALUE(Tabla1[[#This Row],[Fecha]])-INT(Tabla1[[#This Row],[Fecha]])</f>
        <v>0.45799999999871943</v>
      </c>
      <c r="F25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2.6</v>
      </c>
    </row>
    <row r="2548" spans="1:6" x14ac:dyDescent="0.25">
      <c r="A2548">
        <v>1651</v>
      </c>
      <c r="B2548">
        <v>3</v>
      </c>
      <c r="C2548" t="s">
        <v>8</v>
      </c>
      <c r="D2548" s="30">
        <f t="shared" ca="1" si="39"/>
        <v>42740.614999999998</v>
      </c>
      <c r="E2548" s="28">
        <f ca="1">VALUE(Tabla1[[#This Row],[Fecha]])-INT(Tabla1[[#This Row],[Fecha]])</f>
        <v>0.61499999999796273</v>
      </c>
      <c r="F25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10.6</v>
      </c>
    </row>
    <row r="2549" spans="1:6" x14ac:dyDescent="0.25">
      <c r="A2549">
        <v>4019</v>
      </c>
      <c r="B2549">
        <v>6</v>
      </c>
      <c r="C2549" t="s">
        <v>11</v>
      </c>
      <c r="D2549" s="30">
        <f t="shared" ca="1" si="39"/>
        <v>42742.508999999998</v>
      </c>
      <c r="E2549" s="28">
        <f ca="1">VALUE(Tabla1[[#This Row],[Fecha]])-INT(Tabla1[[#This Row],[Fecha]])</f>
        <v>0.50899999999819556</v>
      </c>
      <c r="F25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9.6</v>
      </c>
    </row>
    <row r="2550" spans="1:6" x14ac:dyDescent="0.25">
      <c r="A2550">
        <v>2800</v>
      </c>
      <c r="B2550">
        <v>4</v>
      </c>
      <c r="C2550" t="s">
        <v>9</v>
      </c>
      <c r="D2550" s="30">
        <f t="shared" ca="1" si="39"/>
        <v>42740.762999999999</v>
      </c>
      <c r="E2550" s="28">
        <f ca="1">VALUE(Tabla1[[#This Row],[Fecha]])-INT(Tabla1[[#This Row],[Fecha]])</f>
        <v>0.76299999999901047</v>
      </c>
      <c r="F25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2551" spans="1:6" x14ac:dyDescent="0.25">
      <c r="A2551">
        <v>5106</v>
      </c>
      <c r="B2551">
        <v>7</v>
      </c>
      <c r="C2551" t="s">
        <v>12</v>
      </c>
      <c r="D2551" s="30">
        <f t="shared" ca="1" si="39"/>
        <v>42740.43</v>
      </c>
      <c r="E2551" s="28">
        <f ca="1">VALUE(Tabla1[[#This Row],[Fecha]])-INT(Tabla1[[#This Row],[Fecha]])</f>
        <v>0.43000000000029104</v>
      </c>
      <c r="F25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8.5</v>
      </c>
    </row>
    <row r="2552" spans="1:6" x14ac:dyDescent="0.25">
      <c r="A2552">
        <v>1310</v>
      </c>
      <c r="B2552">
        <v>2</v>
      </c>
      <c r="C2552" t="s">
        <v>7</v>
      </c>
      <c r="D2552" s="30">
        <f t="shared" ca="1" si="39"/>
        <v>42742.66</v>
      </c>
      <c r="E2552" s="28">
        <f ca="1">VALUE(Tabla1[[#This Row],[Fecha]])-INT(Tabla1[[#This Row],[Fecha]])</f>
        <v>0.66000000000349246</v>
      </c>
      <c r="F25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26.7</v>
      </c>
    </row>
    <row r="2553" spans="1:6" x14ac:dyDescent="0.25">
      <c r="A2553">
        <v>8088</v>
      </c>
      <c r="B2553">
        <v>11</v>
      </c>
      <c r="C2553" t="s">
        <v>16</v>
      </c>
      <c r="D2553" s="30">
        <f t="shared" ca="1" si="39"/>
        <v>42743.425999999999</v>
      </c>
      <c r="E2553" s="28">
        <f ca="1">VALUE(Tabla1[[#This Row],[Fecha]])-INT(Tabla1[[#This Row],[Fecha]])</f>
        <v>0.42599999999947613</v>
      </c>
      <c r="F25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6.6</v>
      </c>
    </row>
    <row r="2554" spans="1:6" x14ac:dyDescent="0.25">
      <c r="A2554">
        <v>1956</v>
      </c>
      <c r="B2554">
        <v>3</v>
      </c>
      <c r="C2554" t="s">
        <v>8</v>
      </c>
      <c r="D2554" s="30">
        <f t="shared" ca="1" si="39"/>
        <v>42738.462</v>
      </c>
      <c r="E2554" s="28">
        <f ca="1">VALUE(Tabla1[[#This Row],[Fecha]])-INT(Tabla1[[#This Row],[Fecha]])</f>
        <v>0.46199999999953434</v>
      </c>
      <c r="F25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4.5</v>
      </c>
    </row>
    <row r="2555" spans="1:6" x14ac:dyDescent="0.25">
      <c r="A2555">
        <v>2807</v>
      </c>
      <c r="B2555">
        <v>4</v>
      </c>
      <c r="C2555" t="s">
        <v>9</v>
      </c>
      <c r="D2555" s="30">
        <f t="shared" ca="1" si="39"/>
        <v>42741.381999999998</v>
      </c>
      <c r="E2555" s="28">
        <f ca="1">VALUE(Tabla1[[#This Row],[Fecha]])-INT(Tabla1[[#This Row],[Fecha]])</f>
        <v>0.38199999999778811</v>
      </c>
      <c r="F25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11.3</v>
      </c>
    </row>
    <row r="2556" spans="1:6" x14ac:dyDescent="0.25">
      <c r="A2556">
        <v>860</v>
      </c>
      <c r="B2556">
        <v>2</v>
      </c>
      <c r="C2556" t="s">
        <v>7</v>
      </c>
      <c r="D2556" s="30">
        <f t="shared" ca="1" si="39"/>
        <v>42737.47</v>
      </c>
      <c r="E2556" s="28">
        <f ca="1">VALUE(Tabla1[[#This Row],[Fecha]])-INT(Tabla1[[#This Row],[Fecha]])</f>
        <v>0.47000000000116415</v>
      </c>
      <c r="F25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9.6999999999999993</v>
      </c>
    </row>
    <row r="2557" spans="1:6" x14ac:dyDescent="0.25">
      <c r="A2557">
        <v>846</v>
      </c>
      <c r="B2557">
        <v>2</v>
      </c>
      <c r="C2557" t="s">
        <v>7</v>
      </c>
      <c r="D2557" s="30">
        <f t="shared" ca="1" si="39"/>
        <v>42743.648999999998</v>
      </c>
      <c r="E2557" s="28">
        <f ca="1">VALUE(Tabla1[[#This Row],[Fecha]])-INT(Tabla1[[#This Row],[Fecha]])</f>
        <v>0.64899999999761349</v>
      </c>
      <c r="F25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22.6</v>
      </c>
    </row>
    <row r="2558" spans="1:6" x14ac:dyDescent="0.25">
      <c r="A2558">
        <v>2451</v>
      </c>
      <c r="B2558">
        <v>4</v>
      </c>
      <c r="C2558" t="s">
        <v>9</v>
      </c>
      <c r="D2558" s="30">
        <f t="shared" ca="1" si="39"/>
        <v>42740.732000000004</v>
      </c>
      <c r="E2558" s="28">
        <f ca="1">VALUE(Tabla1[[#This Row],[Fecha]])-INT(Tabla1[[#This Row],[Fecha]])</f>
        <v>0.73200000000360887</v>
      </c>
      <c r="F25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2559" spans="1:6" x14ac:dyDescent="0.25">
      <c r="A2559">
        <v>2630</v>
      </c>
      <c r="B2559">
        <v>4</v>
      </c>
      <c r="C2559" t="s">
        <v>9</v>
      </c>
      <c r="D2559" s="30">
        <f t="shared" ca="1" si="39"/>
        <v>42743.499000000003</v>
      </c>
      <c r="E2559" s="28">
        <f ca="1">VALUE(Tabla1[[#This Row],[Fecha]])-INT(Tabla1[[#This Row],[Fecha]])</f>
        <v>0.49900000000343425</v>
      </c>
      <c r="F25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10.8</v>
      </c>
    </row>
    <row r="2560" spans="1:6" x14ac:dyDescent="0.25">
      <c r="A2560">
        <v>2352</v>
      </c>
      <c r="B2560">
        <v>3</v>
      </c>
      <c r="C2560" t="s">
        <v>8</v>
      </c>
      <c r="D2560" s="30">
        <f t="shared" ca="1" si="39"/>
        <v>42737.82</v>
      </c>
      <c r="E2560" s="28">
        <f ca="1">VALUE(Tabla1[[#This Row],[Fecha]])-INT(Tabla1[[#This Row],[Fecha]])</f>
        <v>0.81999999999970896</v>
      </c>
      <c r="F25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2561" spans="1:6" x14ac:dyDescent="0.25">
      <c r="A2561">
        <v>1262</v>
      </c>
      <c r="B2561">
        <v>2</v>
      </c>
      <c r="C2561" t="s">
        <v>7</v>
      </c>
      <c r="D2561" s="30">
        <f t="shared" ca="1" si="39"/>
        <v>42739.822</v>
      </c>
      <c r="E2561" s="28">
        <f ca="1">VALUE(Tabla1[[#This Row],[Fecha]])-INT(Tabla1[[#This Row],[Fecha]])</f>
        <v>0.82200000000011642</v>
      </c>
      <c r="F25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2562" spans="1:6" x14ac:dyDescent="0.25">
      <c r="A2562">
        <v>2641</v>
      </c>
      <c r="B2562">
        <v>4</v>
      </c>
      <c r="C2562" t="s">
        <v>9</v>
      </c>
      <c r="D2562" s="30">
        <f t="shared" ca="1" si="39"/>
        <v>42741.726000000002</v>
      </c>
      <c r="E2562" s="28">
        <f ca="1">VALUE(Tabla1[[#This Row],[Fecha]])-INT(Tabla1[[#This Row],[Fecha]])</f>
        <v>0.72600000000238651</v>
      </c>
      <c r="F25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563" spans="1:6" x14ac:dyDescent="0.25">
      <c r="A2563">
        <v>2599</v>
      </c>
      <c r="B2563">
        <v>4</v>
      </c>
      <c r="C2563" t="s">
        <v>9</v>
      </c>
      <c r="D2563" s="30">
        <f t="shared" ca="1" si="39"/>
        <v>42737.337</v>
      </c>
      <c r="E2563" s="28">
        <f ca="1">VALUE(Tabla1[[#This Row],[Fecha]])-INT(Tabla1[[#This Row],[Fecha]])</f>
        <v>0.33699999999953434</v>
      </c>
      <c r="F25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9.6</v>
      </c>
    </row>
    <row r="2564" spans="1:6" x14ac:dyDescent="0.25">
      <c r="A2564">
        <v>1285</v>
      </c>
      <c r="B2564">
        <v>2</v>
      </c>
      <c r="C2564" t="s">
        <v>7</v>
      </c>
      <c r="D2564" s="30">
        <f t="shared" ref="D2564:D2627" ca="1" si="40">RANDBETWEEN($K$5,$L$5)+(RANDBETWEEN($K$8*1000,$L$8*1000)/1000)</f>
        <v>42738.404000000002</v>
      </c>
      <c r="E2564" s="28">
        <f ca="1">VALUE(Tabla1[[#This Row],[Fecha]])-INT(Tabla1[[#This Row],[Fecha]])</f>
        <v>0.4040000000022701</v>
      </c>
      <c r="F25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11.1</v>
      </c>
    </row>
    <row r="2565" spans="1:6" x14ac:dyDescent="0.25">
      <c r="A2565">
        <v>2039</v>
      </c>
      <c r="B2565">
        <v>3</v>
      </c>
      <c r="C2565" t="s">
        <v>8</v>
      </c>
      <c r="D2565" s="30">
        <f t="shared" ca="1" si="40"/>
        <v>42738.546000000002</v>
      </c>
      <c r="E2565" s="28">
        <f ca="1">VALUE(Tabla1[[#This Row],[Fecha]])-INT(Tabla1[[#This Row],[Fecha]])</f>
        <v>0.54600000000209548</v>
      </c>
      <c r="F25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34.700000000000003</v>
      </c>
    </row>
    <row r="2566" spans="1:6" x14ac:dyDescent="0.25">
      <c r="A2566">
        <v>1791</v>
      </c>
      <c r="B2566">
        <v>3</v>
      </c>
      <c r="C2566" t="s">
        <v>8</v>
      </c>
      <c r="D2566" s="30">
        <f t="shared" ca="1" si="40"/>
        <v>42742.597999999998</v>
      </c>
      <c r="E2566" s="28">
        <f ca="1">VALUE(Tabla1[[#This Row],[Fecha]])-INT(Tabla1[[#This Row],[Fecha]])</f>
        <v>0.59799999999813735</v>
      </c>
      <c r="F25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40.6</v>
      </c>
    </row>
    <row r="2567" spans="1:6" x14ac:dyDescent="0.25">
      <c r="A2567">
        <v>2117</v>
      </c>
      <c r="B2567">
        <v>3</v>
      </c>
      <c r="C2567" t="s">
        <v>8</v>
      </c>
      <c r="D2567" s="30">
        <f t="shared" ca="1" si="40"/>
        <v>42737.360999999997</v>
      </c>
      <c r="E2567" s="28">
        <f ca="1">VALUE(Tabla1[[#This Row],[Fecha]])-INT(Tabla1[[#This Row],[Fecha]])</f>
        <v>0.36099999999714782</v>
      </c>
      <c r="F25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9.8000000000000007</v>
      </c>
    </row>
    <row r="2568" spans="1:6" x14ac:dyDescent="0.25">
      <c r="A2568">
        <v>2267</v>
      </c>
      <c r="B2568">
        <v>3</v>
      </c>
      <c r="C2568" t="s">
        <v>8</v>
      </c>
      <c r="D2568" s="30">
        <f t="shared" ca="1" si="40"/>
        <v>42737.328000000001</v>
      </c>
      <c r="E2568" s="28">
        <f ca="1">VALUE(Tabla1[[#This Row],[Fecha]])-INT(Tabla1[[#This Row],[Fecha]])</f>
        <v>0.32800000000133878</v>
      </c>
      <c r="F25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4.4000000000000004</v>
      </c>
    </row>
    <row r="2569" spans="1:6" x14ac:dyDescent="0.25">
      <c r="A2569">
        <v>2615</v>
      </c>
      <c r="B2569">
        <v>4</v>
      </c>
      <c r="C2569" t="s">
        <v>9</v>
      </c>
      <c r="D2569" s="30">
        <f t="shared" ca="1" si="40"/>
        <v>42738.434000000001</v>
      </c>
      <c r="E2569" s="28">
        <f ca="1">VALUE(Tabla1[[#This Row],[Fecha]])-INT(Tabla1[[#This Row],[Fecha]])</f>
        <v>0.43400000000110595</v>
      </c>
      <c r="F25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2.5</v>
      </c>
    </row>
    <row r="2570" spans="1:6" x14ac:dyDescent="0.25">
      <c r="A2570">
        <v>7237</v>
      </c>
      <c r="B2570">
        <v>10</v>
      </c>
      <c r="C2570" t="s">
        <v>15</v>
      </c>
      <c r="D2570" s="30">
        <f t="shared" ca="1" si="40"/>
        <v>42739.758000000002</v>
      </c>
      <c r="E2570" s="28">
        <f ca="1">VALUE(Tabla1[[#This Row],[Fecha]])-INT(Tabla1[[#This Row],[Fecha]])</f>
        <v>0.75800000000162981</v>
      </c>
      <c r="F25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2571" spans="1:6" x14ac:dyDescent="0.25">
      <c r="A2571">
        <v>12011</v>
      </c>
      <c r="B2571">
        <v>16</v>
      </c>
      <c r="C2571" t="s">
        <v>21</v>
      </c>
      <c r="D2571" s="30">
        <f t="shared" ca="1" si="40"/>
        <v>42741.718000000001</v>
      </c>
      <c r="E2571" s="28">
        <f ca="1">VALUE(Tabla1[[#This Row],[Fecha]])-INT(Tabla1[[#This Row],[Fecha]])</f>
        <v>0.7180000000007567</v>
      </c>
      <c r="F25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2572" spans="1:6" x14ac:dyDescent="0.25">
      <c r="A2572">
        <v>12820</v>
      </c>
      <c r="B2572">
        <v>17</v>
      </c>
      <c r="C2572" t="s">
        <v>22</v>
      </c>
      <c r="D2572" s="30">
        <f t="shared" ca="1" si="40"/>
        <v>42741.758000000002</v>
      </c>
      <c r="E2572" s="28">
        <f ca="1">VALUE(Tabla1[[#This Row],[Fecha]])-INT(Tabla1[[#This Row],[Fecha]])</f>
        <v>0.75800000000162981</v>
      </c>
      <c r="F25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2573" spans="1:6" x14ac:dyDescent="0.25">
      <c r="A2573">
        <v>2587</v>
      </c>
      <c r="B2573">
        <v>4</v>
      </c>
      <c r="C2573" t="s">
        <v>9</v>
      </c>
      <c r="D2573" s="30">
        <f t="shared" ca="1" si="40"/>
        <v>42737.832999999999</v>
      </c>
      <c r="E2573" s="28">
        <f ca="1">VALUE(Tabla1[[#This Row],[Fecha]])-INT(Tabla1[[#This Row],[Fecha]])</f>
        <v>0.83299999999871943</v>
      </c>
      <c r="F25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2574" spans="1:6" x14ac:dyDescent="0.25">
      <c r="A2574">
        <v>2346</v>
      </c>
      <c r="B2574">
        <v>3</v>
      </c>
      <c r="C2574" t="s">
        <v>8</v>
      </c>
      <c r="D2574" s="30">
        <f t="shared" ca="1" si="40"/>
        <v>42739.476000000002</v>
      </c>
      <c r="E2574" s="28">
        <f ca="1">VALUE(Tabla1[[#This Row],[Fecha]])-INT(Tabla1[[#This Row],[Fecha]])</f>
        <v>0.47600000000238651</v>
      </c>
      <c r="F25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10.3</v>
      </c>
    </row>
    <row r="2575" spans="1:6" x14ac:dyDescent="0.25">
      <c r="A2575">
        <v>1219</v>
      </c>
      <c r="B2575">
        <v>2</v>
      </c>
      <c r="C2575" t="s">
        <v>7</v>
      </c>
      <c r="D2575" s="30">
        <f t="shared" ca="1" si="40"/>
        <v>42738.353000000003</v>
      </c>
      <c r="E2575" s="28">
        <f ca="1">VALUE(Tabla1[[#This Row],[Fecha]])-INT(Tabla1[[#This Row],[Fecha]])</f>
        <v>0.35300000000279397</v>
      </c>
      <c r="F25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6.6</v>
      </c>
    </row>
    <row r="2576" spans="1:6" x14ac:dyDescent="0.25">
      <c r="A2576">
        <v>4830</v>
      </c>
      <c r="B2576">
        <v>7</v>
      </c>
      <c r="C2576" t="s">
        <v>12</v>
      </c>
      <c r="D2576" s="30">
        <f t="shared" ca="1" si="40"/>
        <v>42737.415999999997</v>
      </c>
      <c r="E2576" s="28">
        <f ca="1">VALUE(Tabla1[[#This Row],[Fecha]])-INT(Tabla1[[#This Row],[Fecha]])</f>
        <v>0.41599999999743886</v>
      </c>
      <c r="F25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3.2</v>
      </c>
    </row>
    <row r="2577" spans="1:6" x14ac:dyDescent="0.25">
      <c r="A2577">
        <v>12037</v>
      </c>
      <c r="B2577">
        <v>16</v>
      </c>
      <c r="C2577" t="s">
        <v>21</v>
      </c>
      <c r="D2577" s="30">
        <f t="shared" ca="1" si="40"/>
        <v>42738.451999999997</v>
      </c>
      <c r="E2577" s="28">
        <f ca="1">VALUE(Tabla1[[#This Row],[Fecha]])-INT(Tabla1[[#This Row],[Fecha]])</f>
        <v>0.45199999999749707</v>
      </c>
      <c r="F25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2.1</v>
      </c>
    </row>
    <row r="2578" spans="1:6" x14ac:dyDescent="0.25">
      <c r="A2578">
        <v>16020</v>
      </c>
      <c r="B2578">
        <v>21</v>
      </c>
      <c r="C2578" t="s">
        <v>26</v>
      </c>
      <c r="D2578" s="30">
        <f t="shared" ca="1" si="40"/>
        <v>42743.292000000001</v>
      </c>
      <c r="E2578" s="28">
        <f ca="1">VALUE(Tabla1[[#This Row],[Fecha]])-INT(Tabla1[[#This Row],[Fecha]])</f>
        <v>0.29200000000128057</v>
      </c>
      <c r="F25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2579" spans="1:6" x14ac:dyDescent="0.25">
      <c r="A2579">
        <v>1340</v>
      </c>
      <c r="B2579">
        <v>2</v>
      </c>
      <c r="C2579" t="s">
        <v>7</v>
      </c>
      <c r="D2579" s="30">
        <f t="shared" ca="1" si="40"/>
        <v>42743.455999999998</v>
      </c>
      <c r="E2579" s="28">
        <f ca="1">VALUE(Tabla1[[#This Row],[Fecha]])-INT(Tabla1[[#This Row],[Fecha]])</f>
        <v>0.45599999999831198</v>
      </c>
      <c r="F25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5.2</v>
      </c>
    </row>
    <row r="2580" spans="1:6" x14ac:dyDescent="0.25">
      <c r="A2580">
        <v>2449</v>
      </c>
      <c r="B2580">
        <v>4</v>
      </c>
      <c r="C2580" t="s">
        <v>9</v>
      </c>
      <c r="D2580" s="30">
        <f t="shared" ca="1" si="40"/>
        <v>42738.328000000001</v>
      </c>
      <c r="E2580" s="28">
        <f ca="1">VALUE(Tabla1[[#This Row],[Fecha]])-INT(Tabla1[[#This Row],[Fecha]])</f>
        <v>0.32800000000133878</v>
      </c>
      <c r="F25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14.3</v>
      </c>
    </row>
    <row r="2581" spans="1:6" x14ac:dyDescent="0.25">
      <c r="A2581">
        <v>2846</v>
      </c>
      <c r="B2581">
        <v>4</v>
      </c>
      <c r="C2581" t="s">
        <v>9</v>
      </c>
      <c r="D2581" s="30">
        <f t="shared" ca="1" si="40"/>
        <v>42740.459000000003</v>
      </c>
      <c r="E2581" s="28">
        <f ca="1">VALUE(Tabla1[[#This Row],[Fecha]])-INT(Tabla1[[#This Row],[Fecha]])</f>
        <v>0.45900000000256114</v>
      </c>
      <c r="F25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2.6</v>
      </c>
    </row>
    <row r="2582" spans="1:6" x14ac:dyDescent="0.25">
      <c r="A2582">
        <v>1176</v>
      </c>
      <c r="B2582">
        <v>2</v>
      </c>
      <c r="C2582" t="s">
        <v>7</v>
      </c>
      <c r="D2582" s="30">
        <f t="shared" ca="1" si="40"/>
        <v>42741.756999999998</v>
      </c>
      <c r="E2582" s="28">
        <f ca="1">VALUE(Tabla1[[#This Row],[Fecha]])-INT(Tabla1[[#This Row],[Fecha]])</f>
        <v>0.75699999999778811</v>
      </c>
      <c r="F25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2583" spans="1:6" x14ac:dyDescent="0.25">
      <c r="A2583">
        <v>5003</v>
      </c>
      <c r="B2583">
        <v>7</v>
      </c>
      <c r="C2583" t="s">
        <v>12</v>
      </c>
      <c r="D2583" s="30">
        <f t="shared" ca="1" si="40"/>
        <v>42742.74</v>
      </c>
      <c r="E2583" s="28">
        <f ca="1">VALUE(Tabla1[[#This Row],[Fecha]])-INT(Tabla1[[#This Row],[Fecha]])</f>
        <v>0.73999999999796273</v>
      </c>
      <c r="F25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2584" spans="1:6" x14ac:dyDescent="0.25">
      <c r="A2584">
        <v>1271</v>
      </c>
      <c r="B2584">
        <v>2</v>
      </c>
      <c r="C2584" t="s">
        <v>7</v>
      </c>
      <c r="D2584" s="30">
        <f t="shared" ca="1" si="40"/>
        <v>42741.671999999999</v>
      </c>
      <c r="E2584" s="28">
        <f ca="1">VALUE(Tabla1[[#This Row],[Fecha]])-INT(Tabla1[[#This Row],[Fecha]])</f>
        <v>0.67199999999866122</v>
      </c>
      <c r="F25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2585" spans="1:6" x14ac:dyDescent="0.25">
      <c r="A2585">
        <v>2738</v>
      </c>
      <c r="B2585">
        <v>4</v>
      </c>
      <c r="C2585" t="s">
        <v>9</v>
      </c>
      <c r="D2585" s="30">
        <f t="shared" ca="1" si="40"/>
        <v>42737.713000000003</v>
      </c>
      <c r="E2585" s="28">
        <f ca="1">VALUE(Tabla1[[#This Row],[Fecha]])-INT(Tabla1[[#This Row],[Fecha]])</f>
        <v>0.71300000000337604</v>
      </c>
      <c r="F25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2586" spans="1:6" x14ac:dyDescent="0.25">
      <c r="A2586">
        <v>7354</v>
      </c>
      <c r="B2586">
        <v>10</v>
      </c>
      <c r="C2586" t="s">
        <v>15</v>
      </c>
      <c r="D2586" s="30">
        <f t="shared" ca="1" si="40"/>
        <v>42740.561999999998</v>
      </c>
      <c r="E2586" s="28">
        <f ca="1">VALUE(Tabla1[[#This Row],[Fecha]])-INT(Tabla1[[#This Row],[Fecha]])</f>
        <v>0.56199999999807915</v>
      </c>
      <c r="F25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30.5</v>
      </c>
    </row>
    <row r="2587" spans="1:6" x14ac:dyDescent="0.25">
      <c r="A2587">
        <v>1009</v>
      </c>
      <c r="B2587">
        <v>2</v>
      </c>
      <c r="C2587" t="s">
        <v>7</v>
      </c>
      <c r="D2587" s="30">
        <f t="shared" ca="1" si="40"/>
        <v>42743.391000000003</v>
      </c>
      <c r="E2587" s="28">
        <f ca="1">VALUE(Tabla1[[#This Row],[Fecha]])-INT(Tabla1[[#This Row],[Fecha]])</f>
        <v>0.39100000000325963</v>
      </c>
      <c r="F25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14.5</v>
      </c>
    </row>
    <row r="2588" spans="1:6" x14ac:dyDescent="0.25">
      <c r="A2588">
        <v>2765</v>
      </c>
      <c r="B2588">
        <v>4</v>
      </c>
      <c r="C2588" t="s">
        <v>9</v>
      </c>
      <c r="D2588" s="30">
        <f t="shared" ca="1" si="40"/>
        <v>42743.317000000003</v>
      </c>
      <c r="E2588" s="28">
        <f ca="1">VALUE(Tabla1[[#This Row],[Fecha]])-INT(Tabla1[[#This Row],[Fecha]])</f>
        <v>0.31700000000273576</v>
      </c>
      <c r="F25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2589" spans="1:6" x14ac:dyDescent="0.25">
      <c r="A2589">
        <v>12816</v>
      </c>
      <c r="B2589">
        <v>17</v>
      </c>
      <c r="C2589" t="s">
        <v>22</v>
      </c>
      <c r="D2589" s="30">
        <f t="shared" ca="1" si="40"/>
        <v>42742.766000000003</v>
      </c>
      <c r="E2589" s="28">
        <f ca="1">VALUE(Tabla1[[#This Row],[Fecha]])-INT(Tabla1[[#This Row],[Fecha]])</f>
        <v>0.76600000000325963</v>
      </c>
      <c r="F25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2590" spans="1:6" x14ac:dyDescent="0.25">
      <c r="A2590">
        <v>3209</v>
      </c>
      <c r="B2590">
        <v>5</v>
      </c>
      <c r="C2590" t="s">
        <v>10</v>
      </c>
      <c r="D2590" s="30">
        <f t="shared" ca="1" si="40"/>
        <v>42742.678</v>
      </c>
      <c r="E2590" s="28">
        <f ca="1">VALUE(Tabla1[[#This Row],[Fecha]])-INT(Tabla1[[#This Row],[Fecha]])</f>
        <v>0.67799999999988358</v>
      </c>
      <c r="F25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2591" spans="1:6" x14ac:dyDescent="0.25">
      <c r="A2591">
        <v>1773</v>
      </c>
      <c r="B2591">
        <v>3</v>
      </c>
      <c r="C2591" t="s">
        <v>8</v>
      </c>
      <c r="D2591" s="30">
        <f t="shared" ca="1" si="40"/>
        <v>42742.642</v>
      </c>
      <c r="E2591" s="28">
        <f ca="1">VALUE(Tabla1[[#This Row],[Fecha]])-INT(Tabla1[[#This Row],[Fecha]])</f>
        <v>0.64199999999982538</v>
      </c>
      <c r="F25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15.2</v>
      </c>
    </row>
    <row r="2592" spans="1:6" x14ac:dyDescent="0.25">
      <c r="A2592">
        <v>1155</v>
      </c>
      <c r="B2592">
        <v>2</v>
      </c>
      <c r="C2592" t="s">
        <v>7</v>
      </c>
      <c r="D2592" s="30">
        <f t="shared" ca="1" si="40"/>
        <v>42743.436999999998</v>
      </c>
      <c r="E2592" s="28">
        <f ca="1">VALUE(Tabla1[[#This Row],[Fecha]])-INT(Tabla1[[#This Row],[Fecha]])</f>
        <v>0.43699999999807915</v>
      </c>
      <c r="F25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4.9000000000000004</v>
      </c>
    </row>
    <row r="2593" spans="1:6" x14ac:dyDescent="0.25">
      <c r="A2593">
        <v>999</v>
      </c>
      <c r="B2593">
        <v>2</v>
      </c>
      <c r="C2593" t="s">
        <v>7</v>
      </c>
      <c r="D2593" s="30">
        <f t="shared" ca="1" si="40"/>
        <v>42743.404000000002</v>
      </c>
      <c r="E2593" s="28">
        <f ca="1">VALUE(Tabla1[[#This Row],[Fecha]])-INT(Tabla1[[#This Row],[Fecha]])</f>
        <v>0.4040000000022701</v>
      </c>
      <c r="F25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13.7</v>
      </c>
    </row>
    <row r="2594" spans="1:6" x14ac:dyDescent="0.25">
      <c r="A2594">
        <v>1957</v>
      </c>
      <c r="B2594">
        <v>3</v>
      </c>
      <c r="C2594" t="s">
        <v>8</v>
      </c>
      <c r="D2594" s="30">
        <f t="shared" ca="1" si="40"/>
        <v>42741.322</v>
      </c>
      <c r="E2594" s="28">
        <f ca="1">VALUE(Tabla1[[#This Row],[Fecha]])-INT(Tabla1[[#This Row],[Fecha]])</f>
        <v>0.32200000000011642</v>
      </c>
      <c r="F25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11.1</v>
      </c>
    </row>
    <row r="2595" spans="1:6" x14ac:dyDescent="0.25">
      <c r="A2595">
        <v>1975</v>
      </c>
      <c r="B2595">
        <v>3</v>
      </c>
      <c r="C2595" t="s">
        <v>8</v>
      </c>
      <c r="D2595" s="30">
        <f t="shared" ca="1" si="40"/>
        <v>42742.366999999998</v>
      </c>
      <c r="E2595" s="28">
        <f ca="1">VALUE(Tabla1[[#This Row],[Fecha]])-INT(Tabla1[[#This Row],[Fecha]])</f>
        <v>0.36699999999837019</v>
      </c>
      <c r="F25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7.2</v>
      </c>
    </row>
    <row r="2596" spans="1:6" x14ac:dyDescent="0.25">
      <c r="A2596">
        <v>2498</v>
      </c>
      <c r="B2596">
        <v>4</v>
      </c>
      <c r="C2596" t="s">
        <v>9</v>
      </c>
      <c r="D2596" s="30">
        <f t="shared" ca="1" si="40"/>
        <v>42738.345000000001</v>
      </c>
      <c r="E2596" s="28">
        <f ca="1">VALUE(Tabla1[[#This Row],[Fecha]])-INT(Tabla1[[#This Row],[Fecha]])</f>
        <v>0.34500000000116415</v>
      </c>
      <c r="F25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</v>
      </c>
    </row>
    <row r="2597" spans="1:6" x14ac:dyDescent="0.25">
      <c r="A2597">
        <v>1381</v>
      </c>
      <c r="B2597">
        <v>2</v>
      </c>
      <c r="C2597" t="s">
        <v>7</v>
      </c>
      <c r="D2597" s="30">
        <f t="shared" ca="1" si="40"/>
        <v>42741.822</v>
      </c>
      <c r="E2597" s="28">
        <f ca="1">VALUE(Tabla1[[#This Row],[Fecha]])-INT(Tabla1[[#This Row],[Fecha]])</f>
        <v>0.82200000000011642</v>
      </c>
      <c r="F25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2598" spans="1:6" x14ac:dyDescent="0.25">
      <c r="A2598">
        <v>5614</v>
      </c>
      <c r="B2598">
        <v>8</v>
      </c>
      <c r="C2598" t="s">
        <v>13</v>
      </c>
      <c r="D2598" s="30">
        <f t="shared" ca="1" si="40"/>
        <v>42742.358999999997</v>
      </c>
      <c r="E2598" s="28">
        <f ca="1">VALUE(Tabla1[[#This Row],[Fecha]])-INT(Tabla1[[#This Row],[Fecha]])</f>
        <v>0.35899999999674037</v>
      </c>
      <c r="F25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3.2</v>
      </c>
    </row>
    <row r="2599" spans="1:6" x14ac:dyDescent="0.25">
      <c r="A2599">
        <v>8028</v>
      </c>
      <c r="B2599">
        <v>11</v>
      </c>
      <c r="C2599" t="s">
        <v>16</v>
      </c>
      <c r="D2599" s="30">
        <f t="shared" ca="1" si="40"/>
        <v>42740.398999999998</v>
      </c>
      <c r="E2599" s="28">
        <f ca="1">VALUE(Tabla1[[#This Row],[Fecha]])-INT(Tabla1[[#This Row],[Fecha]])</f>
        <v>0.39899999999761349</v>
      </c>
      <c r="F25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2.2000000000000002</v>
      </c>
    </row>
    <row r="2600" spans="1:6" x14ac:dyDescent="0.25">
      <c r="A2600">
        <v>1610</v>
      </c>
      <c r="B2600">
        <v>3</v>
      </c>
      <c r="C2600" t="s">
        <v>8</v>
      </c>
      <c r="D2600" s="30">
        <f t="shared" ca="1" si="40"/>
        <v>42739.561999999998</v>
      </c>
      <c r="E2600" s="28">
        <f ca="1">VALUE(Tabla1[[#This Row],[Fecha]])-INT(Tabla1[[#This Row],[Fecha]])</f>
        <v>0.56199999999807915</v>
      </c>
      <c r="F26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40.6</v>
      </c>
    </row>
    <row r="2601" spans="1:6" x14ac:dyDescent="0.25">
      <c r="A2601">
        <v>2268</v>
      </c>
      <c r="B2601">
        <v>3</v>
      </c>
      <c r="C2601" t="s">
        <v>8</v>
      </c>
      <c r="D2601" s="30">
        <f t="shared" ca="1" si="40"/>
        <v>42743.548999999999</v>
      </c>
      <c r="E2601" s="28">
        <f ca="1">VALUE(Tabla1[[#This Row],[Fecha]])-INT(Tabla1[[#This Row],[Fecha]])</f>
        <v>0.54899999999906868</v>
      </c>
      <c r="F26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28.4</v>
      </c>
    </row>
    <row r="2602" spans="1:6" x14ac:dyDescent="0.25">
      <c r="A2602">
        <v>4925</v>
      </c>
      <c r="B2602">
        <v>7</v>
      </c>
      <c r="C2602" t="s">
        <v>12</v>
      </c>
      <c r="D2602" s="30">
        <f t="shared" ca="1" si="40"/>
        <v>42737.358999999997</v>
      </c>
      <c r="E2602" s="28">
        <f ca="1">VALUE(Tabla1[[#This Row],[Fecha]])-INT(Tabla1[[#This Row],[Fecha]])</f>
        <v>0.35899999999674037</v>
      </c>
      <c r="F26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12.5</v>
      </c>
    </row>
    <row r="2603" spans="1:6" x14ac:dyDescent="0.25">
      <c r="A2603">
        <v>5118</v>
      </c>
      <c r="B2603">
        <v>7</v>
      </c>
      <c r="C2603" t="s">
        <v>12</v>
      </c>
      <c r="D2603" s="30">
        <f t="shared" ca="1" si="40"/>
        <v>42737.37</v>
      </c>
      <c r="E2603" s="28">
        <f ca="1">VALUE(Tabla1[[#This Row],[Fecha]])-INT(Tabla1[[#This Row],[Fecha]])</f>
        <v>0.37000000000261934</v>
      </c>
      <c r="F26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2604" spans="1:6" x14ac:dyDescent="0.25">
      <c r="A2604">
        <v>1039</v>
      </c>
      <c r="B2604">
        <v>2</v>
      </c>
      <c r="C2604" t="s">
        <v>7</v>
      </c>
      <c r="D2604" s="30">
        <f t="shared" ca="1" si="40"/>
        <v>42738.535000000003</v>
      </c>
      <c r="E2604" s="28">
        <f ca="1">VALUE(Tabla1[[#This Row],[Fecha]])-INT(Tabla1[[#This Row],[Fecha]])</f>
        <v>0.53500000000349246</v>
      </c>
      <c r="F26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9.5</v>
      </c>
    </row>
    <row r="2605" spans="1:6" x14ac:dyDescent="0.25">
      <c r="A2605">
        <v>11211</v>
      </c>
      <c r="B2605">
        <v>15</v>
      </c>
      <c r="C2605" t="s">
        <v>20</v>
      </c>
      <c r="D2605" s="30">
        <f t="shared" ca="1" si="40"/>
        <v>42739.370999999999</v>
      </c>
      <c r="E2605" s="28">
        <f ca="1">VALUE(Tabla1[[#This Row],[Fecha]])-INT(Tabla1[[#This Row],[Fecha]])</f>
        <v>0.37099999999918509</v>
      </c>
      <c r="F26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4.0999999999999996</v>
      </c>
    </row>
    <row r="2606" spans="1:6" x14ac:dyDescent="0.25">
      <c r="A2606">
        <v>4907</v>
      </c>
      <c r="B2606">
        <v>7</v>
      </c>
      <c r="C2606" t="s">
        <v>12</v>
      </c>
      <c r="D2606" s="30">
        <f t="shared" ca="1" si="40"/>
        <v>42740.642999999996</v>
      </c>
      <c r="E2606" s="28">
        <f ca="1">VALUE(Tabla1[[#This Row],[Fecha]])-INT(Tabla1[[#This Row],[Fecha]])</f>
        <v>0.64299999999639113</v>
      </c>
      <c r="F26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47.8</v>
      </c>
    </row>
    <row r="2607" spans="1:6" x14ac:dyDescent="0.25">
      <c r="A2607">
        <v>2192</v>
      </c>
      <c r="B2607">
        <v>3</v>
      </c>
      <c r="C2607" t="s">
        <v>8</v>
      </c>
      <c r="D2607" s="30">
        <f t="shared" ca="1" si="40"/>
        <v>42743.544999999998</v>
      </c>
      <c r="E2607" s="28">
        <f ca="1">VALUE(Tabla1[[#This Row],[Fecha]])-INT(Tabla1[[#This Row],[Fecha]])</f>
        <v>0.54499999999825377</v>
      </c>
      <c r="F26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2608" spans="1:6" x14ac:dyDescent="0.25">
      <c r="A2608">
        <v>2340</v>
      </c>
      <c r="B2608">
        <v>3</v>
      </c>
      <c r="C2608" t="s">
        <v>8</v>
      </c>
      <c r="D2608" s="30">
        <f t="shared" ca="1" si="40"/>
        <v>42737.588000000003</v>
      </c>
      <c r="E2608" s="28">
        <f ca="1">VALUE(Tabla1[[#This Row],[Fecha]])-INT(Tabla1[[#This Row],[Fecha]])</f>
        <v>0.58800000000337604</v>
      </c>
      <c r="F26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40.299999999999997</v>
      </c>
    </row>
    <row r="2609" spans="1:6" x14ac:dyDescent="0.25">
      <c r="A2609">
        <v>2299</v>
      </c>
      <c r="B2609">
        <v>3</v>
      </c>
      <c r="C2609" t="s">
        <v>8</v>
      </c>
      <c r="D2609" s="30">
        <f t="shared" ca="1" si="40"/>
        <v>42737.612999999998</v>
      </c>
      <c r="E2609" s="28">
        <f ca="1">VALUE(Tabla1[[#This Row],[Fecha]])-INT(Tabla1[[#This Row],[Fecha]])</f>
        <v>0.61299999999755528</v>
      </c>
      <c r="F26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36.799999999999997</v>
      </c>
    </row>
    <row r="2610" spans="1:6" x14ac:dyDescent="0.25">
      <c r="A2610">
        <v>1710</v>
      </c>
      <c r="B2610">
        <v>3</v>
      </c>
      <c r="C2610" t="s">
        <v>8</v>
      </c>
      <c r="D2610" s="30">
        <f t="shared" ca="1" si="40"/>
        <v>42741.792999999998</v>
      </c>
      <c r="E2610" s="28">
        <f ca="1">VALUE(Tabla1[[#This Row],[Fecha]])-INT(Tabla1[[#This Row],[Fecha]])</f>
        <v>0.79299999999784632</v>
      </c>
      <c r="F26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2611" spans="1:6" x14ac:dyDescent="0.25">
      <c r="A2611">
        <v>1119</v>
      </c>
      <c r="B2611">
        <v>2</v>
      </c>
      <c r="C2611" t="s">
        <v>7</v>
      </c>
      <c r="D2611" s="30">
        <f t="shared" ca="1" si="40"/>
        <v>42740.764999999999</v>
      </c>
      <c r="E2611" s="28">
        <f ca="1">VALUE(Tabla1[[#This Row],[Fecha]])-INT(Tabla1[[#This Row],[Fecha]])</f>
        <v>0.76499999999941792</v>
      </c>
      <c r="F26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2612" spans="1:6" x14ac:dyDescent="0.25">
      <c r="A2612">
        <v>1763</v>
      </c>
      <c r="B2612">
        <v>3</v>
      </c>
      <c r="C2612" t="s">
        <v>8</v>
      </c>
      <c r="D2612" s="30">
        <f t="shared" ca="1" si="40"/>
        <v>42742.531000000003</v>
      </c>
      <c r="E2612" s="28">
        <f ca="1">VALUE(Tabla1[[#This Row],[Fecha]])-INT(Tabla1[[#This Row],[Fecha]])</f>
        <v>0.53100000000267755</v>
      </c>
      <c r="F26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1.3</v>
      </c>
    </row>
    <row r="2613" spans="1:6" x14ac:dyDescent="0.25">
      <c r="A2613">
        <v>7254</v>
      </c>
      <c r="B2613">
        <v>10</v>
      </c>
      <c r="C2613" t="s">
        <v>15</v>
      </c>
      <c r="D2613" s="30">
        <f t="shared" ca="1" si="40"/>
        <v>42743.773999999998</v>
      </c>
      <c r="E2613" s="28">
        <f ca="1">VALUE(Tabla1[[#This Row],[Fecha]])-INT(Tabla1[[#This Row],[Fecha]])</f>
        <v>0.77399999999761349</v>
      </c>
      <c r="F26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2614" spans="1:6" x14ac:dyDescent="0.25">
      <c r="A2614">
        <v>8100</v>
      </c>
      <c r="B2614">
        <v>11</v>
      </c>
      <c r="C2614" t="s">
        <v>16</v>
      </c>
      <c r="D2614" s="30">
        <f t="shared" ca="1" si="40"/>
        <v>42737.652999999998</v>
      </c>
      <c r="E2614" s="28">
        <f ca="1">VALUE(Tabla1[[#This Row],[Fecha]])-INT(Tabla1[[#This Row],[Fecha]])</f>
        <v>0.65299999999842839</v>
      </c>
      <c r="F26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24.8</v>
      </c>
    </row>
    <row r="2615" spans="1:6" x14ac:dyDescent="0.25">
      <c r="A2615">
        <v>10419</v>
      </c>
      <c r="B2615">
        <v>14</v>
      </c>
      <c r="C2615" t="s">
        <v>19</v>
      </c>
      <c r="D2615" s="30">
        <f t="shared" ca="1" si="40"/>
        <v>42737.735999999997</v>
      </c>
      <c r="E2615" s="28">
        <f ca="1">VALUE(Tabla1[[#This Row],[Fecha]])-INT(Tabla1[[#This Row],[Fecha]])</f>
        <v>0.73599999999714782</v>
      </c>
      <c r="F26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2616" spans="1:6" x14ac:dyDescent="0.25">
      <c r="A2616">
        <v>14416</v>
      </c>
      <c r="B2616">
        <v>19</v>
      </c>
      <c r="C2616" t="s">
        <v>24</v>
      </c>
      <c r="D2616" s="30">
        <f t="shared" ca="1" si="40"/>
        <v>42738.584000000003</v>
      </c>
      <c r="E2616" s="28">
        <f ca="1">VALUE(Tabla1[[#This Row],[Fecha]])-INT(Tabla1[[#This Row],[Fecha]])</f>
        <v>0.58400000000256114</v>
      </c>
      <c r="F26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44.9</v>
      </c>
    </row>
    <row r="2617" spans="1:6" x14ac:dyDescent="0.25">
      <c r="A2617">
        <v>1370</v>
      </c>
      <c r="B2617">
        <v>2</v>
      </c>
      <c r="C2617" t="s">
        <v>7</v>
      </c>
      <c r="D2617" s="30">
        <f t="shared" ca="1" si="40"/>
        <v>42743.682000000001</v>
      </c>
      <c r="E2617" s="28">
        <f ca="1">VALUE(Tabla1[[#This Row],[Fecha]])-INT(Tabla1[[#This Row],[Fecha]])</f>
        <v>0.68200000000069849</v>
      </c>
      <c r="F26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2618" spans="1:6" x14ac:dyDescent="0.25">
      <c r="A2618">
        <v>2222</v>
      </c>
      <c r="B2618">
        <v>3</v>
      </c>
      <c r="C2618" t="s">
        <v>8</v>
      </c>
      <c r="D2618" s="30">
        <f t="shared" ca="1" si="40"/>
        <v>42741.682999999997</v>
      </c>
      <c r="E2618" s="28">
        <f ca="1">VALUE(Tabla1[[#This Row],[Fecha]])-INT(Tabla1[[#This Row],[Fecha]])</f>
        <v>0.68299999999726424</v>
      </c>
      <c r="F26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2619" spans="1:6" x14ac:dyDescent="0.25">
      <c r="A2619">
        <v>5109</v>
      </c>
      <c r="B2619">
        <v>7</v>
      </c>
      <c r="C2619" t="s">
        <v>12</v>
      </c>
      <c r="D2619" s="30">
        <f t="shared" ca="1" si="40"/>
        <v>42740.464999999997</v>
      </c>
      <c r="E2619" s="28">
        <f ca="1">VALUE(Tabla1[[#This Row],[Fecha]])-INT(Tabla1[[#This Row],[Fecha]])</f>
        <v>0.46499999999650754</v>
      </c>
      <c r="F26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5.2</v>
      </c>
    </row>
    <row r="2620" spans="1:6" x14ac:dyDescent="0.25">
      <c r="A2620">
        <v>8133</v>
      </c>
      <c r="B2620">
        <v>11</v>
      </c>
      <c r="C2620" t="s">
        <v>16</v>
      </c>
      <c r="D2620" s="30">
        <f t="shared" ca="1" si="40"/>
        <v>42743.298000000003</v>
      </c>
      <c r="E2620" s="28">
        <f ca="1">VALUE(Tabla1[[#This Row],[Fecha]])-INT(Tabla1[[#This Row],[Fecha]])</f>
        <v>0.29800000000250293</v>
      </c>
      <c r="F26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4.4000000000000004</v>
      </c>
    </row>
    <row r="2621" spans="1:6" x14ac:dyDescent="0.25">
      <c r="A2621">
        <v>14438</v>
      </c>
      <c r="B2621">
        <v>19</v>
      </c>
      <c r="C2621" t="s">
        <v>24</v>
      </c>
      <c r="D2621" s="30">
        <f t="shared" ca="1" si="40"/>
        <v>42743.307000000001</v>
      </c>
      <c r="E2621" s="28">
        <f ca="1">VALUE(Tabla1[[#This Row],[Fecha]])-INT(Tabla1[[#This Row],[Fecha]])</f>
        <v>0.30700000000069849</v>
      </c>
      <c r="F26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12.7</v>
      </c>
    </row>
    <row r="2622" spans="1:6" x14ac:dyDescent="0.25">
      <c r="A2622">
        <v>2537</v>
      </c>
      <c r="B2622">
        <v>4</v>
      </c>
      <c r="C2622" t="s">
        <v>9</v>
      </c>
      <c r="D2622" s="30">
        <f t="shared" ca="1" si="40"/>
        <v>42743.381999999998</v>
      </c>
      <c r="E2622" s="28">
        <f ca="1">VALUE(Tabla1[[#This Row],[Fecha]])-INT(Tabla1[[#This Row],[Fecha]])</f>
        <v>0.38199999999778811</v>
      </c>
      <c r="F26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15.3</v>
      </c>
    </row>
    <row r="2623" spans="1:6" x14ac:dyDescent="0.25">
      <c r="A2623">
        <v>2624</v>
      </c>
      <c r="B2623">
        <v>4</v>
      </c>
      <c r="C2623" t="s">
        <v>9</v>
      </c>
      <c r="D2623" s="30">
        <f t="shared" ca="1" si="40"/>
        <v>42743.292999999998</v>
      </c>
      <c r="E2623" s="28">
        <f ca="1">VALUE(Tabla1[[#This Row],[Fecha]])-INT(Tabla1[[#This Row],[Fecha]])</f>
        <v>0.29299999999784632</v>
      </c>
      <c r="F26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15.5</v>
      </c>
    </row>
    <row r="2624" spans="1:6" x14ac:dyDescent="0.25">
      <c r="A2624">
        <v>6406</v>
      </c>
      <c r="B2624">
        <v>9</v>
      </c>
      <c r="C2624" t="s">
        <v>14</v>
      </c>
      <c r="D2624" s="30">
        <f t="shared" ca="1" si="40"/>
        <v>42738.701999999997</v>
      </c>
      <c r="E2624" s="28">
        <f ca="1">VALUE(Tabla1[[#This Row],[Fecha]])-INT(Tabla1[[#This Row],[Fecha]])</f>
        <v>0.70199999999749707</v>
      </c>
      <c r="F26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2625" spans="1:6" x14ac:dyDescent="0.25">
      <c r="A2625">
        <v>1397</v>
      </c>
      <c r="B2625">
        <v>2</v>
      </c>
      <c r="C2625" t="s">
        <v>7</v>
      </c>
      <c r="D2625" s="30">
        <f t="shared" ca="1" si="40"/>
        <v>42741.705000000002</v>
      </c>
      <c r="E2625" s="28">
        <f ca="1">VALUE(Tabla1[[#This Row],[Fecha]])-INT(Tabla1[[#This Row],[Fecha]])</f>
        <v>0.70500000000174623</v>
      </c>
      <c r="F26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</v>
      </c>
    </row>
    <row r="2626" spans="1:6" x14ac:dyDescent="0.25">
      <c r="A2626">
        <v>1174</v>
      </c>
      <c r="B2626">
        <v>2</v>
      </c>
      <c r="C2626" t="s">
        <v>7</v>
      </c>
      <c r="D2626" s="30">
        <f t="shared" ca="1" si="40"/>
        <v>42741.535000000003</v>
      </c>
      <c r="E2626" s="28">
        <f ca="1">VALUE(Tabla1[[#This Row],[Fecha]])-INT(Tabla1[[#This Row],[Fecha]])</f>
        <v>0.53500000000349246</v>
      </c>
      <c r="F26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5.0999999999999996</v>
      </c>
    </row>
    <row r="2627" spans="1:6" x14ac:dyDescent="0.25">
      <c r="A2627">
        <v>8003</v>
      </c>
      <c r="B2627">
        <v>11</v>
      </c>
      <c r="C2627" t="s">
        <v>16</v>
      </c>
      <c r="D2627" s="30">
        <f t="shared" ca="1" si="40"/>
        <v>42740.425000000003</v>
      </c>
      <c r="E2627" s="28">
        <f ca="1">VALUE(Tabla1[[#This Row],[Fecha]])-INT(Tabla1[[#This Row],[Fecha]])</f>
        <v>0.42500000000291038</v>
      </c>
      <c r="F26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7.4</v>
      </c>
    </row>
    <row r="2628" spans="1:6" x14ac:dyDescent="0.25">
      <c r="A2628">
        <v>15</v>
      </c>
      <c r="B2628">
        <v>1</v>
      </c>
      <c r="C2628" t="s">
        <v>6</v>
      </c>
      <c r="D2628" s="30">
        <f t="shared" ref="D2628:D2691" ca="1" si="41">RANDBETWEEN($K$5,$L$5)+(RANDBETWEEN($K$8*1000,$L$8*1000)/1000)</f>
        <v>42738.432999999997</v>
      </c>
      <c r="E2628" s="28">
        <f ca="1">VALUE(Tabla1[[#This Row],[Fecha]])-INT(Tabla1[[#This Row],[Fecha]])</f>
        <v>0.43299999999726424</v>
      </c>
      <c r="F26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1.1000000000000001</v>
      </c>
    </row>
    <row r="2629" spans="1:6" x14ac:dyDescent="0.25">
      <c r="A2629">
        <v>4004</v>
      </c>
      <c r="B2629">
        <v>6</v>
      </c>
      <c r="C2629" t="s">
        <v>11</v>
      </c>
      <c r="D2629" s="30">
        <f t="shared" ca="1" si="41"/>
        <v>42739.540999999997</v>
      </c>
      <c r="E2629" s="28">
        <f ca="1">VALUE(Tabla1[[#This Row],[Fecha]])-INT(Tabla1[[#This Row],[Fecha]])</f>
        <v>0.54099999999743886</v>
      </c>
      <c r="F26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5.3</v>
      </c>
    </row>
    <row r="2630" spans="1:6" x14ac:dyDescent="0.25">
      <c r="A2630">
        <v>8035</v>
      </c>
      <c r="B2630">
        <v>11</v>
      </c>
      <c r="C2630" t="s">
        <v>16</v>
      </c>
      <c r="D2630" s="30">
        <f t="shared" ca="1" si="41"/>
        <v>42741.343999999997</v>
      </c>
      <c r="E2630" s="28">
        <f ca="1">VALUE(Tabla1[[#This Row],[Fecha]])-INT(Tabla1[[#This Row],[Fecha]])</f>
        <v>0.34399999999732245</v>
      </c>
      <c r="F26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6.3</v>
      </c>
    </row>
    <row r="2631" spans="1:6" x14ac:dyDescent="0.25">
      <c r="A2631">
        <v>2729</v>
      </c>
      <c r="B2631">
        <v>4</v>
      </c>
      <c r="C2631" t="s">
        <v>9</v>
      </c>
      <c r="D2631" s="30">
        <f t="shared" ca="1" si="41"/>
        <v>42742.735999999997</v>
      </c>
      <c r="E2631" s="28">
        <f ca="1">VALUE(Tabla1[[#This Row],[Fecha]])-INT(Tabla1[[#This Row],[Fecha]])</f>
        <v>0.73599999999714782</v>
      </c>
      <c r="F26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2632" spans="1:6" x14ac:dyDescent="0.25">
      <c r="A2632">
        <v>37</v>
      </c>
      <c r="B2632">
        <v>1</v>
      </c>
      <c r="C2632" t="s">
        <v>6</v>
      </c>
      <c r="D2632" s="30">
        <f t="shared" ca="1" si="41"/>
        <v>42737.321000000004</v>
      </c>
      <c r="E2632" s="28">
        <f ca="1">VALUE(Tabla1[[#This Row],[Fecha]])-INT(Tabla1[[#This Row],[Fecha]])</f>
        <v>0.32100000000355067</v>
      </c>
      <c r="F26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6.7</v>
      </c>
    </row>
    <row r="2633" spans="1:6" x14ac:dyDescent="0.25">
      <c r="A2633">
        <v>1801</v>
      </c>
      <c r="B2633">
        <v>3</v>
      </c>
      <c r="C2633" t="s">
        <v>8</v>
      </c>
      <c r="D2633" s="30">
        <f t="shared" ca="1" si="41"/>
        <v>42740.31</v>
      </c>
      <c r="E2633" s="28">
        <f ca="1">VALUE(Tabla1[[#This Row],[Fecha]])-INT(Tabla1[[#This Row],[Fecha]])</f>
        <v>0.30999999999767169</v>
      </c>
      <c r="F26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1.2</v>
      </c>
    </row>
    <row r="2634" spans="1:6" x14ac:dyDescent="0.25">
      <c r="A2634">
        <v>2171</v>
      </c>
      <c r="B2634">
        <v>3</v>
      </c>
      <c r="C2634" t="s">
        <v>8</v>
      </c>
      <c r="D2634" s="30">
        <f t="shared" ca="1" si="41"/>
        <v>42737.355000000003</v>
      </c>
      <c r="E2634" s="28">
        <f ca="1">VALUE(Tabla1[[#This Row],[Fecha]])-INT(Tabla1[[#This Row],[Fecha]])</f>
        <v>0.35500000000320142</v>
      </c>
      <c r="F26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9.6999999999999993</v>
      </c>
    </row>
    <row r="2635" spans="1:6" x14ac:dyDescent="0.25">
      <c r="A2635">
        <v>2313</v>
      </c>
      <c r="B2635">
        <v>3</v>
      </c>
      <c r="C2635" t="s">
        <v>8</v>
      </c>
      <c r="D2635" s="30">
        <f t="shared" ca="1" si="41"/>
        <v>42741.364999999998</v>
      </c>
      <c r="E2635" s="28">
        <f ca="1">VALUE(Tabla1[[#This Row],[Fecha]])-INT(Tabla1[[#This Row],[Fecha]])</f>
        <v>0.36499999999796273</v>
      </c>
      <c r="F26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11.7</v>
      </c>
    </row>
    <row r="2636" spans="1:6" x14ac:dyDescent="0.25">
      <c r="A2636">
        <v>4002</v>
      </c>
      <c r="B2636">
        <v>6</v>
      </c>
      <c r="C2636" t="s">
        <v>11</v>
      </c>
      <c r="D2636" s="30">
        <f t="shared" ca="1" si="41"/>
        <v>42740.75</v>
      </c>
      <c r="E2636" s="28">
        <f ca="1">VALUE(Tabla1[[#This Row],[Fecha]])-INT(Tabla1[[#This Row],[Fecha]])</f>
        <v>0.75</v>
      </c>
      <c r="F26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2637" spans="1:6" x14ac:dyDescent="0.25">
      <c r="A2637">
        <v>12038</v>
      </c>
      <c r="B2637">
        <v>16</v>
      </c>
      <c r="C2637" t="s">
        <v>21</v>
      </c>
      <c r="D2637" s="30">
        <f t="shared" ca="1" si="41"/>
        <v>42740.417000000001</v>
      </c>
      <c r="E2637" s="28">
        <f ca="1">VALUE(Tabla1[[#This Row],[Fecha]])-INT(Tabla1[[#This Row],[Fecha]])</f>
        <v>0.41700000000128057</v>
      </c>
      <c r="F26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2638" spans="1:6" x14ac:dyDescent="0.25">
      <c r="A2638">
        <v>2828</v>
      </c>
      <c r="B2638">
        <v>4</v>
      </c>
      <c r="C2638" t="s">
        <v>9</v>
      </c>
      <c r="D2638" s="30">
        <f t="shared" ca="1" si="41"/>
        <v>42743.614000000001</v>
      </c>
      <c r="E2638" s="28">
        <f ca="1">VALUE(Tabla1[[#This Row],[Fecha]])-INT(Tabla1[[#This Row],[Fecha]])</f>
        <v>0.61400000000139698</v>
      </c>
      <c r="F26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44.8</v>
      </c>
    </row>
    <row r="2639" spans="1:6" x14ac:dyDescent="0.25">
      <c r="A2639">
        <v>4848</v>
      </c>
      <c r="B2639">
        <v>7</v>
      </c>
      <c r="C2639" t="s">
        <v>12</v>
      </c>
      <c r="D2639" s="30">
        <f t="shared" ca="1" si="41"/>
        <v>42743.362000000001</v>
      </c>
      <c r="E2639" s="28">
        <f ca="1">VALUE(Tabla1[[#This Row],[Fecha]])-INT(Tabla1[[#This Row],[Fecha]])</f>
        <v>0.36200000000098953</v>
      </c>
      <c r="F26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5.2</v>
      </c>
    </row>
    <row r="2640" spans="1:6" x14ac:dyDescent="0.25">
      <c r="A2640">
        <v>1151</v>
      </c>
      <c r="B2640">
        <v>2</v>
      </c>
      <c r="C2640" t="s">
        <v>7</v>
      </c>
      <c r="D2640" s="30">
        <f t="shared" ca="1" si="41"/>
        <v>42742.398999999998</v>
      </c>
      <c r="E2640" s="28">
        <f ca="1">VALUE(Tabla1[[#This Row],[Fecha]])-INT(Tabla1[[#This Row],[Fecha]])</f>
        <v>0.39899999999761349</v>
      </c>
      <c r="F26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12.2</v>
      </c>
    </row>
    <row r="2641" spans="1:6" x14ac:dyDescent="0.25">
      <c r="A2641">
        <v>7316</v>
      </c>
      <c r="B2641">
        <v>10</v>
      </c>
      <c r="C2641" t="s">
        <v>15</v>
      </c>
      <c r="D2641" s="30">
        <f t="shared" ca="1" si="41"/>
        <v>42739.483999999997</v>
      </c>
      <c r="E2641" s="28">
        <f ca="1">VALUE(Tabla1[[#This Row],[Fecha]])-INT(Tabla1[[#This Row],[Fecha]])</f>
        <v>0.48399999999674037</v>
      </c>
      <c r="F26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1.1000000000000001</v>
      </c>
    </row>
    <row r="2642" spans="1:6" x14ac:dyDescent="0.25">
      <c r="A2642">
        <v>1064</v>
      </c>
      <c r="B2642">
        <v>2</v>
      </c>
      <c r="C2642" t="s">
        <v>7</v>
      </c>
      <c r="D2642" s="30">
        <f t="shared" ca="1" si="41"/>
        <v>42743.527999999998</v>
      </c>
      <c r="E2642" s="28">
        <f ca="1">VALUE(Tabla1[[#This Row],[Fecha]])-INT(Tabla1[[#This Row],[Fecha]])</f>
        <v>0.52799999999842839</v>
      </c>
      <c r="F26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1.5</v>
      </c>
    </row>
    <row r="2643" spans="1:6" x14ac:dyDescent="0.25">
      <c r="A2643">
        <v>1101</v>
      </c>
      <c r="B2643">
        <v>2</v>
      </c>
      <c r="C2643" t="s">
        <v>7</v>
      </c>
      <c r="D2643" s="30">
        <f t="shared" ca="1" si="41"/>
        <v>42737.588000000003</v>
      </c>
      <c r="E2643" s="28">
        <f ca="1">VALUE(Tabla1[[#This Row],[Fecha]])-INT(Tabla1[[#This Row],[Fecha]])</f>
        <v>0.58800000000337604</v>
      </c>
      <c r="F26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40.700000000000003</v>
      </c>
    </row>
    <row r="2644" spans="1:6" x14ac:dyDescent="0.25">
      <c r="A2644">
        <v>2354</v>
      </c>
      <c r="B2644">
        <v>3</v>
      </c>
      <c r="C2644" t="s">
        <v>8</v>
      </c>
      <c r="D2644" s="30">
        <f t="shared" ca="1" si="41"/>
        <v>42738.692000000003</v>
      </c>
      <c r="E2644" s="28">
        <f ca="1">VALUE(Tabla1[[#This Row],[Fecha]])-INT(Tabla1[[#This Row],[Fecha]])</f>
        <v>0.69200000000273576</v>
      </c>
      <c r="F26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2645" spans="1:6" x14ac:dyDescent="0.25">
      <c r="A2645">
        <v>8805</v>
      </c>
      <c r="B2645">
        <v>12</v>
      </c>
      <c r="C2645" t="s">
        <v>17</v>
      </c>
      <c r="D2645" s="30">
        <f t="shared" ca="1" si="41"/>
        <v>42737.67</v>
      </c>
      <c r="E2645" s="28">
        <f ca="1">VALUE(Tabla1[[#This Row],[Fecha]])-INT(Tabla1[[#This Row],[Fecha]])</f>
        <v>0.66999999999825377</v>
      </c>
      <c r="F26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2646" spans="1:6" x14ac:dyDescent="0.25">
      <c r="A2646">
        <v>2364</v>
      </c>
      <c r="B2646">
        <v>3</v>
      </c>
      <c r="C2646" t="s">
        <v>8</v>
      </c>
      <c r="D2646" s="30">
        <f t="shared" ca="1" si="41"/>
        <v>42737.383999999998</v>
      </c>
      <c r="E2646" s="28">
        <f ca="1">VALUE(Tabla1[[#This Row],[Fecha]])-INT(Tabla1[[#This Row],[Fecha]])</f>
        <v>0.38399999999819556</v>
      </c>
      <c r="F26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10.5</v>
      </c>
    </row>
    <row r="2647" spans="1:6" x14ac:dyDescent="0.25">
      <c r="A2647">
        <v>8825</v>
      </c>
      <c r="B2647">
        <v>12</v>
      </c>
      <c r="C2647" t="s">
        <v>17</v>
      </c>
      <c r="D2647" s="30">
        <f t="shared" ca="1" si="41"/>
        <v>42741.661</v>
      </c>
      <c r="E2647" s="28">
        <f ca="1">VALUE(Tabla1[[#This Row],[Fecha]])-INT(Tabla1[[#This Row],[Fecha]])</f>
        <v>0.66100000000005821</v>
      </c>
      <c r="F26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7.2</v>
      </c>
    </row>
    <row r="2648" spans="1:6" x14ac:dyDescent="0.25">
      <c r="A2648">
        <v>840</v>
      </c>
      <c r="B2648">
        <v>2</v>
      </c>
      <c r="C2648" t="s">
        <v>7</v>
      </c>
      <c r="D2648" s="30">
        <f t="shared" ca="1" si="41"/>
        <v>42740.686000000002</v>
      </c>
      <c r="E2648" s="28">
        <f ca="1">VALUE(Tabla1[[#This Row],[Fecha]])-INT(Tabla1[[#This Row],[Fecha]])</f>
        <v>0.6860000000015134</v>
      </c>
      <c r="F26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649" spans="1:6" x14ac:dyDescent="0.25">
      <c r="A2649">
        <v>14445</v>
      </c>
      <c r="B2649">
        <v>19</v>
      </c>
      <c r="C2649" t="s">
        <v>24</v>
      </c>
      <c r="D2649" s="30">
        <f t="shared" ca="1" si="41"/>
        <v>42740.466</v>
      </c>
      <c r="E2649" s="28">
        <f ca="1">VALUE(Tabla1[[#This Row],[Fecha]])-INT(Tabla1[[#This Row],[Fecha]])</f>
        <v>0.46600000000034925</v>
      </c>
      <c r="F26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1.7</v>
      </c>
    </row>
    <row r="2650" spans="1:6" x14ac:dyDescent="0.25">
      <c r="A2650">
        <v>10406</v>
      </c>
      <c r="B2650">
        <v>14</v>
      </c>
      <c r="C2650" t="s">
        <v>19</v>
      </c>
      <c r="D2650" s="30">
        <f t="shared" ca="1" si="41"/>
        <v>42743.349000000002</v>
      </c>
      <c r="E2650" s="28">
        <f ca="1">VALUE(Tabla1[[#This Row],[Fecha]])-INT(Tabla1[[#This Row],[Fecha]])</f>
        <v>0.34900000000197906</v>
      </c>
      <c r="F26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6.6</v>
      </c>
    </row>
    <row r="2651" spans="1:6" x14ac:dyDescent="0.25">
      <c r="A2651">
        <v>2613</v>
      </c>
      <c r="B2651">
        <v>4</v>
      </c>
      <c r="C2651" t="s">
        <v>9</v>
      </c>
      <c r="D2651" s="30">
        <f t="shared" ca="1" si="41"/>
        <v>42738.567999999999</v>
      </c>
      <c r="E2651" s="28">
        <f ca="1">VALUE(Tabla1[[#This Row],[Fecha]])-INT(Tabla1[[#This Row],[Fecha]])</f>
        <v>0.56799999999930151</v>
      </c>
      <c r="F26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19.899999999999999</v>
      </c>
    </row>
    <row r="2652" spans="1:6" x14ac:dyDescent="0.25">
      <c r="A2652">
        <v>1032</v>
      </c>
      <c r="B2652">
        <v>2</v>
      </c>
      <c r="C2652" t="s">
        <v>7</v>
      </c>
      <c r="D2652" s="30">
        <f t="shared" ca="1" si="41"/>
        <v>42737.695</v>
      </c>
      <c r="E2652" s="28">
        <f ca="1">VALUE(Tabla1[[#This Row],[Fecha]])-INT(Tabla1[[#This Row],[Fecha]])</f>
        <v>0.69499999999970896</v>
      </c>
      <c r="F26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2653" spans="1:6" x14ac:dyDescent="0.25">
      <c r="A2653">
        <v>17601</v>
      </c>
      <c r="B2653">
        <v>23</v>
      </c>
      <c r="C2653" t="s">
        <v>28</v>
      </c>
      <c r="D2653" s="30">
        <f t="shared" ca="1" si="41"/>
        <v>42738.605000000003</v>
      </c>
      <c r="E2653" s="28">
        <f ca="1">VALUE(Tabla1[[#This Row],[Fecha]])-INT(Tabla1[[#This Row],[Fecha]])</f>
        <v>0.60500000000320142</v>
      </c>
      <c r="F26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37.200000000000003</v>
      </c>
    </row>
    <row r="2654" spans="1:6" x14ac:dyDescent="0.25">
      <c r="A2654">
        <v>2643</v>
      </c>
      <c r="B2654">
        <v>4</v>
      </c>
      <c r="C2654" t="s">
        <v>9</v>
      </c>
      <c r="D2654" s="30">
        <f t="shared" ca="1" si="41"/>
        <v>42737.53</v>
      </c>
      <c r="E2654" s="28">
        <f ca="1">VALUE(Tabla1[[#This Row],[Fecha]])-INT(Tabla1[[#This Row],[Fecha]])</f>
        <v>0.52999999999883585</v>
      </c>
      <c r="F26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8.5</v>
      </c>
    </row>
    <row r="2655" spans="1:6" x14ac:dyDescent="0.25">
      <c r="A2655">
        <v>2010</v>
      </c>
      <c r="B2655">
        <v>3</v>
      </c>
      <c r="C2655" t="s">
        <v>8</v>
      </c>
      <c r="D2655" s="30">
        <f t="shared" ca="1" si="41"/>
        <v>42739.302000000003</v>
      </c>
      <c r="E2655" s="28">
        <f ca="1">VALUE(Tabla1[[#This Row],[Fecha]])-INT(Tabla1[[#This Row],[Fecha]])</f>
        <v>0.30200000000331784</v>
      </c>
      <c r="F26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1.6</v>
      </c>
    </row>
    <row r="2656" spans="1:6" x14ac:dyDescent="0.25">
      <c r="A2656">
        <v>2084</v>
      </c>
      <c r="B2656">
        <v>3</v>
      </c>
      <c r="C2656" t="s">
        <v>8</v>
      </c>
      <c r="D2656" s="30">
        <f t="shared" ca="1" si="41"/>
        <v>42740.497000000003</v>
      </c>
      <c r="E2656" s="28">
        <f ca="1">VALUE(Tabla1[[#This Row],[Fecha]])-INT(Tabla1[[#This Row],[Fecha]])</f>
        <v>0.4970000000030268</v>
      </c>
      <c r="F26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2.2999999999999998</v>
      </c>
    </row>
    <row r="2657" spans="1:6" x14ac:dyDescent="0.25">
      <c r="A2657">
        <v>5662</v>
      </c>
      <c r="B2657">
        <v>8</v>
      </c>
      <c r="C2657" t="s">
        <v>13</v>
      </c>
      <c r="D2657" s="30">
        <f t="shared" ca="1" si="41"/>
        <v>42737.712</v>
      </c>
      <c r="E2657" s="28">
        <f ca="1">VALUE(Tabla1[[#This Row],[Fecha]])-INT(Tabla1[[#This Row],[Fecha]])</f>
        <v>0.71199999999953434</v>
      </c>
      <c r="F26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2658" spans="1:6" x14ac:dyDescent="0.25">
      <c r="A2658">
        <v>4011</v>
      </c>
      <c r="B2658">
        <v>6</v>
      </c>
      <c r="C2658" t="s">
        <v>11</v>
      </c>
      <c r="D2658" s="30">
        <f t="shared" ca="1" si="41"/>
        <v>42740.504000000001</v>
      </c>
      <c r="E2658" s="28">
        <f ca="1">VALUE(Tabla1[[#This Row],[Fecha]])-INT(Tabla1[[#This Row],[Fecha]])</f>
        <v>0.50400000000081491</v>
      </c>
      <c r="F26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2.7</v>
      </c>
    </row>
    <row r="2659" spans="1:6" x14ac:dyDescent="0.25">
      <c r="A2659">
        <v>2009</v>
      </c>
      <c r="B2659">
        <v>3</v>
      </c>
      <c r="C2659" t="s">
        <v>8</v>
      </c>
      <c r="D2659" s="30">
        <f t="shared" ca="1" si="41"/>
        <v>42739.724999999999</v>
      </c>
      <c r="E2659" s="28">
        <f ca="1">VALUE(Tabla1[[#This Row],[Fecha]])-INT(Tabla1[[#This Row],[Fecha]])</f>
        <v>0.72499999999854481</v>
      </c>
      <c r="F26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2660" spans="1:6" x14ac:dyDescent="0.25">
      <c r="A2660">
        <v>17605</v>
      </c>
      <c r="B2660">
        <v>23</v>
      </c>
      <c r="C2660" t="s">
        <v>28</v>
      </c>
      <c r="D2660" s="30">
        <f t="shared" ca="1" si="41"/>
        <v>42737.506999999998</v>
      </c>
      <c r="E2660" s="28">
        <f ca="1">VALUE(Tabla1[[#This Row],[Fecha]])-INT(Tabla1[[#This Row],[Fecha]])</f>
        <v>0.50699999999778811</v>
      </c>
      <c r="F26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3.7</v>
      </c>
    </row>
    <row r="2661" spans="1:6" x14ac:dyDescent="0.25">
      <c r="A2661">
        <v>1331</v>
      </c>
      <c r="B2661">
        <v>2</v>
      </c>
      <c r="C2661" t="s">
        <v>7</v>
      </c>
      <c r="D2661" s="30">
        <f t="shared" ca="1" si="41"/>
        <v>42742.457999999999</v>
      </c>
      <c r="E2661" s="28">
        <f ca="1">VALUE(Tabla1[[#This Row],[Fecha]])-INT(Tabla1[[#This Row],[Fecha]])</f>
        <v>0.45799999999871943</v>
      </c>
      <c r="F26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1.9</v>
      </c>
    </row>
    <row r="2662" spans="1:6" x14ac:dyDescent="0.25">
      <c r="A2662">
        <v>18417</v>
      </c>
      <c r="B2662">
        <v>24</v>
      </c>
      <c r="C2662" t="s">
        <v>29</v>
      </c>
      <c r="D2662" s="30">
        <f t="shared" ca="1" si="41"/>
        <v>42739.83</v>
      </c>
      <c r="E2662" s="28">
        <f ca="1">VALUE(Tabla1[[#This Row],[Fecha]])-INT(Tabla1[[#This Row],[Fecha]])</f>
        <v>0.83000000000174623</v>
      </c>
      <c r="F26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2663" spans="1:6" x14ac:dyDescent="0.25">
      <c r="A2663">
        <v>7282</v>
      </c>
      <c r="B2663">
        <v>10</v>
      </c>
      <c r="C2663" t="s">
        <v>15</v>
      </c>
      <c r="D2663" s="30">
        <f t="shared" ca="1" si="41"/>
        <v>42737.402999999998</v>
      </c>
      <c r="E2663" s="28">
        <f ca="1">VALUE(Tabla1[[#This Row],[Fecha]])-INT(Tabla1[[#This Row],[Fecha]])</f>
        <v>0.40299999999842839</v>
      </c>
      <c r="F26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11.3</v>
      </c>
    </row>
    <row r="2664" spans="1:6" x14ac:dyDescent="0.25">
      <c r="A2664">
        <v>1358</v>
      </c>
      <c r="B2664">
        <v>2</v>
      </c>
      <c r="C2664" t="s">
        <v>7</v>
      </c>
      <c r="D2664" s="30">
        <f t="shared" ca="1" si="41"/>
        <v>42738.58</v>
      </c>
      <c r="E2664" s="28">
        <f ca="1">VALUE(Tabla1[[#This Row],[Fecha]])-INT(Tabla1[[#This Row],[Fecha]])</f>
        <v>0.58000000000174623</v>
      </c>
      <c r="F26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2665" spans="1:6" x14ac:dyDescent="0.25">
      <c r="A2665">
        <v>2026</v>
      </c>
      <c r="B2665">
        <v>3</v>
      </c>
      <c r="C2665" t="s">
        <v>8</v>
      </c>
      <c r="D2665" s="30">
        <f t="shared" ca="1" si="41"/>
        <v>42739.786999999997</v>
      </c>
      <c r="E2665" s="28">
        <f ca="1">VALUE(Tabla1[[#This Row],[Fecha]])-INT(Tabla1[[#This Row],[Fecha]])</f>
        <v>0.78699999999662396</v>
      </c>
      <c r="F26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2666" spans="1:6" x14ac:dyDescent="0.25">
      <c r="A2666">
        <v>4867</v>
      </c>
      <c r="B2666">
        <v>7</v>
      </c>
      <c r="C2666" t="s">
        <v>12</v>
      </c>
      <c r="D2666" s="30">
        <f t="shared" ca="1" si="41"/>
        <v>42740.442000000003</v>
      </c>
      <c r="E2666" s="28">
        <f ca="1">VALUE(Tabla1[[#This Row],[Fecha]])-INT(Tabla1[[#This Row],[Fecha]])</f>
        <v>0.44200000000273576</v>
      </c>
      <c r="F26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2667" spans="1:6" x14ac:dyDescent="0.25">
      <c r="A2667">
        <v>12843</v>
      </c>
      <c r="B2667">
        <v>17</v>
      </c>
      <c r="C2667" t="s">
        <v>22</v>
      </c>
      <c r="D2667" s="30">
        <f t="shared" ca="1" si="41"/>
        <v>42743.584999999999</v>
      </c>
      <c r="E2667" s="28">
        <f ca="1">VALUE(Tabla1[[#This Row],[Fecha]])-INT(Tabla1[[#This Row],[Fecha]])</f>
        <v>0.58499999999912689</v>
      </c>
      <c r="F26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23.2</v>
      </c>
    </row>
    <row r="2668" spans="1:6" x14ac:dyDescent="0.25">
      <c r="A2668">
        <v>5657</v>
      </c>
      <c r="B2668">
        <v>8</v>
      </c>
      <c r="C2668" t="s">
        <v>13</v>
      </c>
      <c r="D2668" s="30">
        <f t="shared" ca="1" si="41"/>
        <v>42738.353999999999</v>
      </c>
      <c r="E2668" s="28">
        <f ca="1">VALUE(Tabla1[[#This Row],[Fecha]])-INT(Tabla1[[#This Row],[Fecha]])</f>
        <v>0.35399999999935972</v>
      </c>
      <c r="F26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10.5</v>
      </c>
    </row>
    <row r="2669" spans="1:6" x14ac:dyDescent="0.25">
      <c r="A2669">
        <v>7340</v>
      </c>
      <c r="B2669">
        <v>10</v>
      </c>
      <c r="C2669" t="s">
        <v>15</v>
      </c>
      <c r="D2669" s="30">
        <f t="shared" ca="1" si="41"/>
        <v>42739.614999999998</v>
      </c>
      <c r="E2669" s="28">
        <f ca="1">VALUE(Tabla1[[#This Row],[Fecha]])-INT(Tabla1[[#This Row],[Fecha]])</f>
        <v>0.61499999999796273</v>
      </c>
      <c r="F26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35.799999999999997</v>
      </c>
    </row>
    <row r="2670" spans="1:6" x14ac:dyDescent="0.25">
      <c r="A2670">
        <v>1685</v>
      </c>
      <c r="B2670">
        <v>3</v>
      </c>
      <c r="C2670" t="s">
        <v>8</v>
      </c>
      <c r="D2670" s="30">
        <f t="shared" ca="1" si="41"/>
        <v>42737.682999999997</v>
      </c>
      <c r="E2670" s="28">
        <f ca="1">VALUE(Tabla1[[#This Row],[Fecha]])-INT(Tabla1[[#This Row],[Fecha]])</f>
        <v>0.68299999999726424</v>
      </c>
      <c r="F26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2671" spans="1:6" x14ac:dyDescent="0.25">
      <c r="A2671">
        <v>2532</v>
      </c>
      <c r="B2671">
        <v>4</v>
      </c>
      <c r="C2671" t="s">
        <v>9</v>
      </c>
      <c r="D2671" s="30">
        <f t="shared" ca="1" si="41"/>
        <v>42739.357000000004</v>
      </c>
      <c r="E2671" s="28">
        <f ca="1">VALUE(Tabla1[[#This Row],[Fecha]])-INT(Tabla1[[#This Row],[Fecha]])</f>
        <v>0.35700000000360887</v>
      </c>
      <c r="F26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14.1</v>
      </c>
    </row>
    <row r="2672" spans="1:6" x14ac:dyDescent="0.25">
      <c r="A2672">
        <v>6428</v>
      </c>
      <c r="B2672">
        <v>9</v>
      </c>
      <c r="C2672" t="s">
        <v>14</v>
      </c>
      <c r="D2672" s="30">
        <f t="shared" ca="1" si="41"/>
        <v>42740.553999999996</v>
      </c>
      <c r="E2672" s="28">
        <f ca="1">VALUE(Tabla1[[#This Row],[Fecha]])-INT(Tabla1[[#This Row],[Fecha]])</f>
        <v>0.55399999999644933</v>
      </c>
      <c r="F26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51.5</v>
      </c>
    </row>
    <row r="2673" spans="1:6" x14ac:dyDescent="0.25">
      <c r="A2673">
        <v>2438</v>
      </c>
      <c r="B2673">
        <v>4</v>
      </c>
      <c r="C2673" t="s">
        <v>9</v>
      </c>
      <c r="D2673" s="30">
        <f t="shared" ca="1" si="41"/>
        <v>42742.66</v>
      </c>
      <c r="E2673" s="28">
        <f ca="1">VALUE(Tabla1[[#This Row],[Fecha]])-INT(Tabla1[[#This Row],[Fecha]])</f>
        <v>0.66000000000349246</v>
      </c>
      <c r="F26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6.7</v>
      </c>
    </row>
    <row r="2674" spans="1:6" x14ac:dyDescent="0.25">
      <c r="A2674">
        <v>2847</v>
      </c>
      <c r="B2674">
        <v>4</v>
      </c>
      <c r="C2674" t="s">
        <v>9</v>
      </c>
      <c r="D2674" s="30">
        <f t="shared" ca="1" si="41"/>
        <v>42739.796999999999</v>
      </c>
      <c r="E2674" s="28">
        <f ca="1">VALUE(Tabla1[[#This Row],[Fecha]])-INT(Tabla1[[#This Row],[Fecha]])</f>
        <v>0.79699999999866122</v>
      </c>
      <c r="F26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2675" spans="1:6" x14ac:dyDescent="0.25">
      <c r="A2675">
        <v>10440</v>
      </c>
      <c r="B2675">
        <v>14</v>
      </c>
      <c r="C2675" t="s">
        <v>19</v>
      </c>
      <c r="D2675" s="30">
        <f t="shared" ca="1" si="41"/>
        <v>42741.688000000002</v>
      </c>
      <c r="E2675" s="28">
        <f ca="1">VALUE(Tabla1[[#This Row],[Fecha]])-INT(Tabla1[[#This Row],[Fecha]])</f>
        <v>0.68800000000192085</v>
      </c>
      <c r="F26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2676" spans="1:6" x14ac:dyDescent="0.25">
      <c r="A2676">
        <v>8059</v>
      </c>
      <c r="B2676">
        <v>11</v>
      </c>
      <c r="C2676" t="s">
        <v>16</v>
      </c>
      <c r="D2676" s="30">
        <f t="shared" ca="1" si="41"/>
        <v>42738.39</v>
      </c>
      <c r="E2676" s="28">
        <f ca="1">VALUE(Tabla1[[#This Row],[Fecha]])-INT(Tabla1[[#This Row],[Fecha]])</f>
        <v>0.38999999999941792</v>
      </c>
      <c r="F26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12.2</v>
      </c>
    </row>
    <row r="2677" spans="1:6" x14ac:dyDescent="0.25">
      <c r="A2677">
        <v>16036</v>
      </c>
      <c r="B2677">
        <v>21</v>
      </c>
      <c r="C2677" t="s">
        <v>26</v>
      </c>
      <c r="D2677" s="30">
        <f t="shared" ca="1" si="41"/>
        <v>42737.553</v>
      </c>
      <c r="E2677" s="28">
        <f ca="1">VALUE(Tabla1[[#This Row],[Fecha]])-INT(Tabla1[[#This Row],[Fecha]])</f>
        <v>0.55299999999988358</v>
      </c>
      <c r="F26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20.100000000000001</v>
      </c>
    </row>
    <row r="2678" spans="1:6" x14ac:dyDescent="0.25">
      <c r="A2678">
        <v>2071</v>
      </c>
      <c r="B2678">
        <v>3</v>
      </c>
      <c r="C2678" t="s">
        <v>8</v>
      </c>
      <c r="D2678" s="30">
        <f t="shared" ca="1" si="41"/>
        <v>42743.773000000001</v>
      </c>
      <c r="E2678" s="28">
        <f ca="1">VALUE(Tabla1[[#This Row],[Fecha]])-INT(Tabla1[[#This Row],[Fecha]])</f>
        <v>0.77300000000104774</v>
      </c>
      <c r="F26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2679" spans="1:6" x14ac:dyDescent="0.25">
      <c r="A2679">
        <v>4801</v>
      </c>
      <c r="B2679">
        <v>7</v>
      </c>
      <c r="C2679" t="s">
        <v>12</v>
      </c>
      <c r="D2679" s="30">
        <f t="shared" ca="1" si="41"/>
        <v>42738.726000000002</v>
      </c>
      <c r="E2679" s="28">
        <f ca="1">VALUE(Tabla1[[#This Row],[Fecha]])-INT(Tabla1[[#This Row],[Fecha]])</f>
        <v>0.72600000000238651</v>
      </c>
      <c r="F26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2680" spans="1:6" x14ac:dyDescent="0.25">
      <c r="A2680">
        <v>1245</v>
      </c>
      <c r="B2680">
        <v>2</v>
      </c>
      <c r="C2680" t="s">
        <v>7</v>
      </c>
      <c r="D2680" s="30">
        <f t="shared" ca="1" si="41"/>
        <v>42741.718999999997</v>
      </c>
      <c r="E2680" s="28">
        <f ca="1">VALUE(Tabla1[[#This Row],[Fecha]])-INT(Tabla1[[#This Row],[Fecha]])</f>
        <v>0.71899999999732245</v>
      </c>
      <c r="F26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2681" spans="1:6" x14ac:dyDescent="0.25">
      <c r="A2681">
        <v>4916</v>
      </c>
      <c r="B2681">
        <v>7</v>
      </c>
      <c r="C2681" t="s">
        <v>12</v>
      </c>
      <c r="D2681" s="30">
        <f t="shared" ca="1" si="41"/>
        <v>42743.682000000001</v>
      </c>
      <c r="E2681" s="28">
        <f ca="1">VALUE(Tabla1[[#This Row],[Fecha]])-INT(Tabla1[[#This Row],[Fecha]])</f>
        <v>0.68200000000069849</v>
      </c>
      <c r="F26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682" spans="1:6" x14ac:dyDescent="0.25">
      <c r="A2682">
        <v>12827</v>
      </c>
      <c r="B2682">
        <v>17</v>
      </c>
      <c r="C2682" t="s">
        <v>22</v>
      </c>
      <c r="D2682" s="30">
        <f t="shared" ca="1" si="41"/>
        <v>42742.483</v>
      </c>
      <c r="E2682" s="28">
        <f ca="1">VALUE(Tabla1[[#This Row],[Fecha]])-INT(Tabla1[[#This Row],[Fecha]])</f>
        <v>0.48300000000017462</v>
      </c>
      <c r="F26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8.8000000000000007</v>
      </c>
    </row>
    <row r="2683" spans="1:6" x14ac:dyDescent="0.25">
      <c r="A2683">
        <v>1677</v>
      </c>
      <c r="B2683">
        <v>3</v>
      </c>
      <c r="C2683" t="s">
        <v>8</v>
      </c>
      <c r="D2683" s="30">
        <f t="shared" ca="1" si="41"/>
        <v>42740.305</v>
      </c>
      <c r="E2683" s="28">
        <f ca="1">VALUE(Tabla1[[#This Row],[Fecha]])-INT(Tabla1[[#This Row],[Fecha]])</f>
        <v>0.30500000000029104</v>
      </c>
      <c r="F26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2684" spans="1:6" x14ac:dyDescent="0.25">
      <c r="A2684">
        <v>900</v>
      </c>
      <c r="B2684">
        <v>2</v>
      </c>
      <c r="C2684" t="s">
        <v>7</v>
      </c>
      <c r="D2684" s="30">
        <f t="shared" ca="1" si="41"/>
        <v>42737.599000000002</v>
      </c>
      <c r="E2684" s="28">
        <f ca="1">VALUE(Tabla1[[#This Row],[Fecha]])-INT(Tabla1[[#This Row],[Fecha]])</f>
        <v>0.59900000000197906</v>
      </c>
      <c r="F26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15.5</v>
      </c>
    </row>
    <row r="2685" spans="1:6" x14ac:dyDescent="0.25">
      <c r="A2685">
        <v>4863</v>
      </c>
      <c r="B2685">
        <v>7</v>
      </c>
      <c r="C2685" t="s">
        <v>12</v>
      </c>
      <c r="D2685" s="30">
        <f t="shared" ca="1" si="41"/>
        <v>42741.648999999998</v>
      </c>
      <c r="E2685" s="28">
        <f ca="1">VALUE(Tabla1[[#This Row],[Fecha]])-INT(Tabla1[[#This Row],[Fecha]])</f>
        <v>0.64899999999761349</v>
      </c>
      <c r="F26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19.399999999999999</v>
      </c>
    </row>
    <row r="2686" spans="1:6" x14ac:dyDescent="0.25">
      <c r="A2686">
        <v>2083</v>
      </c>
      <c r="B2686">
        <v>3</v>
      </c>
      <c r="C2686" t="s">
        <v>8</v>
      </c>
      <c r="D2686" s="30">
        <f t="shared" ca="1" si="41"/>
        <v>42741.824999999997</v>
      </c>
      <c r="E2686" s="28">
        <f ca="1">VALUE(Tabla1[[#This Row],[Fecha]])-INT(Tabla1[[#This Row],[Fecha]])</f>
        <v>0.82499999999708962</v>
      </c>
      <c r="F26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2687" spans="1:6" x14ac:dyDescent="0.25">
      <c r="A2687">
        <v>1761</v>
      </c>
      <c r="B2687">
        <v>3</v>
      </c>
      <c r="C2687" t="s">
        <v>8</v>
      </c>
      <c r="D2687" s="30">
        <f t="shared" ca="1" si="41"/>
        <v>42737.794000000002</v>
      </c>
      <c r="E2687" s="28">
        <f ca="1">VALUE(Tabla1[[#This Row],[Fecha]])-INT(Tabla1[[#This Row],[Fecha]])</f>
        <v>0.79400000000168802</v>
      </c>
      <c r="F26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2688" spans="1:6" x14ac:dyDescent="0.25">
      <c r="A2688">
        <v>44</v>
      </c>
      <c r="B2688">
        <v>1</v>
      </c>
      <c r="C2688" t="s">
        <v>6</v>
      </c>
      <c r="D2688" s="30">
        <f t="shared" ca="1" si="41"/>
        <v>42738.470999999998</v>
      </c>
      <c r="E2688" s="28">
        <f ca="1">VALUE(Tabla1[[#This Row],[Fecha]])-INT(Tabla1[[#This Row],[Fecha]])</f>
        <v>0.4709999999977299</v>
      </c>
      <c r="F26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2.5</v>
      </c>
    </row>
    <row r="2689" spans="1:6" x14ac:dyDescent="0.25">
      <c r="A2689">
        <v>4874</v>
      </c>
      <c r="B2689">
        <v>7</v>
      </c>
      <c r="C2689" t="s">
        <v>12</v>
      </c>
      <c r="D2689" s="30">
        <f t="shared" ca="1" si="41"/>
        <v>42743.652000000002</v>
      </c>
      <c r="E2689" s="28">
        <f ca="1">VALUE(Tabla1[[#This Row],[Fecha]])-INT(Tabla1[[#This Row],[Fecha]])</f>
        <v>0.65200000000186265</v>
      </c>
      <c r="F26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46.2</v>
      </c>
    </row>
    <row r="2690" spans="1:6" x14ac:dyDescent="0.25">
      <c r="A2690">
        <v>7389</v>
      </c>
      <c r="B2690">
        <v>10</v>
      </c>
      <c r="C2690" t="s">
        <v>15</v>
      </c>
      <c r="D2690" s="30">
        <f t="shared" ca="1" si="41"/>
        <v>42738.294000000002</v>
      </c>
      <c r="E2690" s="28">
        <f ca="1">VALUE(Tabla1[[#This Row],[Fecha]])-INT(Tabla1[[#This Row],[Fecha]])</f>
        <v>0.29400000000168802</v>
      </c>
      <c r="F26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2691" spans="1:6" x14ac:dyDescent="0.25">
      <c r="A2691">
        <v>1668</v>
      </c>
      <c r="B2691">
        <v>3</v>
      </c>
      <c r="C2691" t="s">
        <v>8</v>
      </c>
      <c r="D2691" s="30">
        <f t="shared" ca="1" si="41"/>
        <v>42740.336000000003</v>
      </c>
      <c r="E2691" s="28">
        <f ca="1">VALUE(Tabla1[[#This Row],[Fecha]])-INT(Tabla1[[#This Row],[Fecha]])</f>
        <v>0.33600000000296859</v>
      </c>
      <c r="F26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3.6</v>
      </c>
    </row>
    <row r="2692" spans="1:6" x14ac:dyDescent="0.25">
      <c r="A2692">
        <v>4986</v>
      </c>
      <c r="B2692">
        <v>7</v>
      </c>
      <c r="C2692" t="s">
        <v>12</v>
      </c>
      <c r="D2692" s="30">
        <f t="shared" ref="D2692:D2755" ca="1" si="42">RANDBETWEEN($K$5,$L$5)+(RANDBETWEEN($K$8*1000,$L$8*1000)/1000)</f>
        <v>42743.591</v>
      </c>
      <c r="E2692" s="28">
        <f ca="1">VALUE(Tabla1[[#This Row],[Fecha]])-INT(Tabla1[[#This Row],[Fecha]])</f>
        <v>0.59100000000034925</v>
      </c>
      <c r="F26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52.9</v>
      </c>
    </row>
    <row r="2693" spans="1:6" x14ac:dyDescent="0.25">
      <c r="A2693">
        <v>1972</v>
      </c>
      <c r="B2693">
        <v>3</v>
      </c>
      <c r="C2693" t="s">
        <v>8</v>
      </c>
      <c r="D2693" s="30">
        <f t="shared" ca="1" si="42"/>
        <v>42742.41</v>
      </c>
      <c r="E2693" s="28">
        <f ca="1">VALUE(Tabla1[[#This Row],[Fecha]])-INT(Tabla1[[#This Row],[Fecha]])</f>
        <v>0.41000000000349246</v>
      </c>
      <c r="F26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4.4000000000000004</v>
      </c>
    </row>
    <row r="2694" spans="1:6" x14ac:dyDescent="0.25">
      <c r="A2694">
        <v>7264</v>
      </c>
      <c r="B2694">
        <v>10</v>
      </c>
      <c r="C2694" t="s">
        <v>15</v>
      </c>
      <c r="D2694" s="30">
        <f t="shared" ca="1" si="42"/>
        <v>42738.661999999997</v>
      </c>
      <c r="E2694" s="28">
        <f ca="1">VALUE(Tabla1[[#This Row],[Fecha]])-INT(Tabla1[[#This Row],[Fecha]])</f>
        <v>0.66199999999662396</v>
      </c>
      <c r="F26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12.8</v>
      </c>
    </row>
    <row r="2695" spans="1:6" x14ac:dyDescent="0.25">
      <c r="A2695">
        <v>2338</v>
      </c>
      <c r="B2695">
        <v>3</v>
      </c>
      <c r="C2695" t="s">
        <v>8</v>
      </c>
      <c r="D2695" s="30">
        <f t="shared" ca="1" si="42"/>
        <v>42742.712</v>
      </c>
      <c r="E2695" s="28">
        <f ca="1">VALUE(Tabla1[[#This Row],[Fecha]])-INT(Tabla1[[#This Row],[Fecha]])</f>
        <v>0.71199999999953434</v>
      </c>
      <c r="F26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2696" spans="1:6" x14ac:dyDescent="0.25">
      <c r="A2696">
        <v>2486</v>
      </c>
      <c r="B2696">
        <v>4</v>
      </c>
      <c r="C2696" t="s">
        <v>9</v>
      </c>
      <c r="D2696" s="30">
        <f t="shared" ca="1" si="42"/>
        <v>42743.616999999998</v>
      </c>
      <c r="E2696" s="28">
        <f ca="1">VALUE(Tabla1[[#This Row],[Fecha]])-INT(Tabla1[[#This Row],[Fecha]])</f>
        <v>0.61699999999837019</v>
      </c>
      <c r="F26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25.9</v>
      </c>
    </row>
    <row r="2697" spans="1:6" x14ac:dyDescent="0.25">
      <c r="A2697">
        <v>2301</v>
      </c>
      <c r="B2697">
        <v>3</v>
      </c>
      <c r="C2697" t="s">
        <v>8</v>
      </c>
      <c r="D2697" s="30">
        <f t="shared" ca="1" si="42"/>
        <v>42740.508000000002</v>
      </c>
      <c r="E2697" s="28">
        <f ca="1">VALUE(Tabla1[[#This Row],[Fecha]])-INT(Tabla1[[#This Row],[Fecha]])</f>
        <v>0.50800000000162981</v>
      </c>
      <c r="F26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1.9</v>
      </c>
    </row>
    <row r="2698" spans="1:6" x14ac:dyDescent="0.25">
      <c r="A2698">
        <v>7325</v>
      </c>
      <c r="B2698">
        <v>10</v>
      </c>
      <c r="C2698" t="s">
        <v>15</v>
      </c>
      <c r="D2698" s="30">
        <f t="shared" ca="1" si="42"/>
        <v>42742.644999999997</v>
      </c>
      <c r="E2698" s="28">
        <f ca="1">VALUE(Tabla1[[#This Row],[Fecha]])-INT(Tabla1[[#This Row],[Fecha]])</f>
        <v>0.64499999999679858</v>
      </c>
      <c r="F26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41.5</v>
      </c>
    </row>
    <row r="2699" spans="1:6" x14ac:dyDescent="0.25">
      <c r="A2699">
        <v>4832</v>
      </c>
      <c r="B2699">
        <v>7</v>
      </c>
      <c r="C2699" t="s">
        <v>12</v>
      </c>
      <c r="D2699" s="30">
        <f t="shared" ca="1" si="42"/>
        <v>42742.489000000001</v>
      </c>
      <c r="E2699" s="28">
        <f ca="1">VALUE(Tabla1[[#This Row],[Fecha]])-INT(Tabla1[[#This Row],[Fecha]])</f>
        <v>0.48900000000139698</v>
      </c>
      <c r="F26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1.6</v>
      </c>
    </row>
    <row r="2700" spans="1:6" x14ac:dyDescent="0.25">
      <c r="A2700">
        <v>1647</v>
      </c>
      <c r="B2700">
        <v>3</v>
      </c>
      <c r="C2700" t="s">
        <v>8</v>
      </c>
      <c r="D2700" s="30">
        <f t="shared" ca="1" si="42"/>
        <v>42741.508000000002</v>
      </c>
      <c r="E2700" s="28">
        <f ca="1">VALUE(Tabla1[[#This Row],[Fecha]])-INT(Tabla1[[#This Row],[Fecha]])</f>
        <v>0.50800000000162981</v>
      </c>
      <c r="F27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5.2</v>
      </c>
    </row>
    <row r="2701" spans="1:6" x14ac:dyDescent="0.25">
      <c r="A2701">
        <v>1383</v>
      </c>
      <c r="B2701">
        <v>2</v>
      </c>
      <c r="C2701" t="s">
        <v>7</v>
      </c>
      <c r="D2701" s="30">
        <f t="shared" ca="1" si="42"/>
        <v>42741.42</v>
      </c>
      <c r="E2701" s="28">
        <f ca="1">VALUE(Tabla1[[#This Row],[Fecha]])-INT(Tabla1[[#This Row],[Fecha]])</f>
        <v>0.41999999999825377</v>
      </c>
      <c r="F27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3.4</v>
      </c>
    </row>
    <row r="2702" spans="1:6" x14ac:dyDescent="0.25">
      <c r="A2702">
        <v>16035</v>
      </c>
      <c r="B2702">
        <v>21</v>
      </c>
      <c r="C2702" t="s">
        <v>26</v>
      </c>
      <c r="D2702" s="30">
        <f t="shared" ca="1" si="42"/>
        <v>42737.743999999999</v>
      </c>
      <c r="E2702" s="28">
        <f ca="1">VALUE(Tabla1[[#This Row],[Fecha]])-INT(Tabla1[[#This Row],[Fecha]])</f>
        <v>0.74399999999877764</v>
      </c>
      <c r="F27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2703" spans="1:6" x14ac:dyDescent="0.25">
      <c r="A2703">
        <v>15222</v>
      </c>
      <c r="B2703">
        <v>20</v>
      </c>
      <c r="C2703" t="s">
        <v>25</v>
      </c>
      <c r="D2703" s="30">
        <f t="shared" ca="1" si="42"/>
        <v>42741.39</v>
      </c>
      <c r="E2703" s="28">
        <f ca="1">VALUE(Tabla1[[#This Row],[Fecha]])-INT(Tabla1[[#This Row],[Fecha]])</f>
        <v>0.38999999999941792</v>
      </c>
      <c r="F27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1.5</v>
      </c>
    </row>
    <row r="2704" spans="1:6" x14ac:dyDescent="0.25">
      <c r="A2704">
        <v>9603</v>
      </c>
      <c r="B2704">
        <v>13</v>
      </c>
      <c r="C2704" t="s">
        <v>18</v>
      </c>
      <c r="D2704" s="30">
        <f t="shared" ca="1" si="42"/>
        <v>42741.703999999998</v>
      </c>
      <c r="E2704" s="28">
        <f ca="1">VALUE(Tabla1[[#This Row],[Fecha]])-INT(Tabla1[[#This Row],[Fecha]])</f>
        <v>0.70399999999790452</v>
      </c>
      <c r="F27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2705" spans="1:6" x14ac:dyDescent="0.25">
      <c r="A2705">
        <v>859</v>
      </c>
      <c r="B2705">
        <v>2</v>
      </c>
      <c r="C2705" t="s">
        <v>7</v>
      </c>
      <c r="D2705" s="30">
        <f t="shared" ca="1" si="42"/>
        <v>42737.817999999999</v>
      </c>
      <c r="E2705" s="28">
        <f ca="1">VALUE(Tabla1[[#This Row],[Fecha]])-INT(Tabla1[[#This Row],[Fecha]])</f>
        <v>0.81799999999930151</v>
      </c>
      <c r="F27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2706" spans="1:6" x14ac:dyDescent="0.25">
      <c r="A2706">
        <v>2335</v>
      </c>
      <c r="B2706">
        <v>3</v>
      </c>
      <c r="C2706" t="s">
        <v>8</v>
      </c>
      <c r="D2706" s="30">
        <f t="shared" ca="1" si="42"/>
        <v>42737.565999999999</v>
      </c>
      <c r="E2706" s="28">
        <f ca="1">VALUE(Tabla1[[#This Row],[Fecha]])-INT(Tabla1[[#This Row],[Fecha]])</f>
        <v>0.56599999999889405</v>
      </c>
      <c r="F27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26.9</v>
      </c>
    </row>
    <row r="2707" spans="1:6" x14ac:dyDescent="0.25">
      <c r="A2707">
        <v>6416</v>
      </c>
      <c r="B2707">
        <v>9</v>
      </c>
      <c r="C2707" t="s">
        <v>14</v>
      </c>
      <c r="D2707" s="30">
        <f t="shared" ca="1" si="42"/>
        <v>42737.428999999996</v>
      </c>
      <c r="E2707" s="28">
        <f ca="1">VALUE(Tabla1[[#This Row],[Fecha]])-INT(Tabla1[[#This Row],[Fecha]])</f>
        <v>0.42899999999644933</v>
      </c>
      <c r="F27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2.8</v>
      </c>
    </row>
    <row r="2708" spans="1:6" x14ac:dyDescent="0.25">
      <c r="A2708">
        <v>1375</v>
      </c>
      <c r="B2708">
        <v>2</v>
      </c>
      <c r="C2708" t="s">
        <v>7</v>
      </c>
      <c r="D2708" s="30">
        <f t="shared" ca="1" si="42"/>
        <v>42740.319000000003</v>
      </c>
      <c r="E2708" s="28">
        <f ca="1">VALUE(Tabla1[[#This Row],[Fecha]])-INT(Tabla1[[#This Row],[Fecha]])</f>
        <v>0.31900000000314321</v>
      </c>
      <c r="F27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11.4</v>
      </c>
    </row>
    <row r="2709" spans="1:6" x14ac:dyDescent="0.25">
      <c r="A2709">
        <v>4038</v>
      </c>
      <c r="B2709">
        <v>6</v>
      </c>
      <c r="C2709" t="s">
        <v>11</v>
      </c>
      <c r="D2709" s="30">
        <f t="shared" ca="1" si="42"/>
        <v>42740.779000000002</v>
      </c>
      <c r="E2709" s="28">
        <f ca="1">VALUE(Tabla1[[#This Row],[Fecha]])-INT(Tabla1[[#This Row],[Fecha]])</f>
        <v>0.7790000000022701</v>
      </c>
      <c r="F27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2710" spans="1:6" x14ac:dyDescent="0.25">
      <c r="A2710">
        <v>12822</v>
      </c>
      <c r="B2710">
        <v>17</v>
      </c>
      <c r="C2710" t="s">
        <v>22</v>
      </c>
      <c r="D2710" s="30">
        <f t="shared" ca="1" si="42"/>
        <v>42743.531999999999</v>
      </c>
      <c r="E2710" s="28">
        <f ca="1">VALUE(Tabla1[[#This Row],[Fecha]])-INT(Tabla1[[#This Row],[Fecha]])</f>
        <v>0.5319999999992433</v>
      </c>
      <c r="F27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1.6</v>
      </c>
    </row>
    <row r="2711" spans="1:6" x14ac:dyDescent="0.25">
      <c r="A2711">
        <v>1133</v>
      </c>
      <c r="B2711">
        <v>2</v>
      </c>
      <c r="C2711" t="s">
        <v>7</v>
      </c>
      <c r="D2711" s="30">
        <f t="shared" ca="1" si="42"/>
        <v>42740.705000000002</v>
      </c>
      <c r="E2711" s="28">
        <f ca="1">VALUE(Tabla1[[#This Row],[Fecha]])-INT(Tabla1[[#This Row],[Fecha]])</f>
        <v>0.70500000000174623</v>
      </c>
      <c r="F27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2712" spans="1:6" x14ac:dyDescent="0.25">
      <c r="A2712">
        <v>903</v>
      </c>
      <c r="B2712">
        <v>2</v>
      </c>
      <c r="C2712" t="s">
        <v>7</v>
      </c>
      <c r="D2712" s="30">
        <f t="shared" ca="1" si="42"/>
        <v>42740.357000000004</v>
      </c>
      <c r="E2712" s="28">
        <f ca="1">VALUE(Tabla1[[#This Row],[Fecha]])-INT(Tabla1[[#This Row],[Fecha]])</f>
        <v>0.35700000000360887</v>
      </c>
      <c r="F27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2.2999999999999998</v>
      </c>
    </row>
    <row r="2713" spans="1:6" x14ac:dyDescent="0.25">
      <c r="A2713">
        <v>8082</v>
      </c>
      <c r="B2713">
        <v>11</v>
      </c>
      <c r="C2713" t="s">
        <v>16</v>
      </c>
      <c r="D2713" s="30">
        <f t="shared" ca="1" si="42"/>
        <v>42739.517999999996</v>
      </c>
      <c r="E2713" s="28">
        <f ca="1">VALUE(Tabla1[[#This Row],[Fecha]])-INT(Tabla1[[#This Row],[Fecha]])</f>
        <v>0.51799999999639113</v>
      </c>
      <c r="F27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9.4</v>
      </c>
    </row>
    <row r="2714" spans="1:6" x14ac:dyDescent="0.25">
      <c r="A2714">
        <v>4855</v>
      </c>
      <c r="B2714">
        <v>7</v>
      </c>
      <c r="C2714" t="s">
        <v>12</v>
      </c>
      <c r="D2714" s="30">
        <f t="shared" ca="1" si="42"/>
        <v>42737.485999999997</v>
      </c>
      <c r="E2714" s="28">
        <f ca="1">VALUE(Tabla1[[#This Row],[Fecha]])-INT(Tabla1[[#This Row],[Fecha]])</f>
        <v>0.48599999999714782</v>
      </c>
      <c r="F27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3.7</v>
      </c>
    </row>
    <row r="2715" spans="1:6" x14ac:dyDescent="0.25">
      <c r="A2715">
        <v>2590</v>
      </c>
      <c r="B2715">
        <v>4</v>
      </c>
      <c r="C2715" t="s">
        <v>9</v>
      </c>
      <c r="D2715" s="30">
        <f t="shared" ca="1" si="42"/>
        <v>42739.563000000002</v>
      </c>
      <c r="E2715" s="28">
        <f ca="1">VALUE(Tabla1[[#This Row],[Fecha]])-INT(Tabla1[[#This Row],[Fecha]])</f>
        <v>0.56300000000192085</v>
      </c>
      <c r="F27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18.399999999999999</v>
      </c>
    </row>
    <row r="2716" spans="1:6" x14ac:dyDescent="0.25">
      <c r="A2716">
        <v>2694</v>
      </c>
      <c r="B2716">
        <v>4</v>
      </c>
      <c r="C2716" t="s">
        <v>9</v>
      </c>
      <c r="D2716" s="30">
        <f t="shared" ca="1" si="42"/>
        <v>42741.563999999998</v>
      </c>
      <c r="E2716" s="28">
        <f ca="1">VALUE(Tabla1[[#This Row],[Fecha]])-INT(Tabla1[[#This Row],[Fecha]])</f>
        <v>0.5639999999984866</v>
      </c>
      <c r="F27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43.1</v>
      </c>
    </row>
    <row r="2717" spans="1:6" x14ac:dyDescent="0.25">
      <c r="A2717">
        <v>46</v>
      </c>
      <c r="B2717">
        <v>1</v>
      </c>
      <c r="C2717" t="s">
        <v>6</v>
      </c>
      <c r="D2717" s="30">
        <f t="shared" ca="1" si="42"/>
        <v>42741.794000000002</v>
      </c>
      <c r="E2717" s="28">
        <f ca="1">VALUE(Tabla1[[#This Row],[Fecha]])-INT(Tabla1[[#This Row],[Fecha]])</f>
        <v>0.79400000000168802</v>
      </c>
      <c r="F27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2718" spans="1:6" x14ac:dyDescent="0.25">
      <c r="A2718">
        <v>1305</v>
      </c>
      <c r="B2718">
        <v>2</v>
      </c>
      <c r="C2718" t="s">
        <v>7</v>
      </c>
      <c r="D2718" s="30">
        <f t="shared" ca="1" si="42"/>
        <v>42738.697999999997</v>
      </c>
      <c r="E2718" s="28">
        <f ca="1">VALUE(Tabla1[[#This Row],[Fecha]])-INT(Tabla1[[#This Row],[Fecha]])</f>
        <v>0.69799999999668216</v>
      </c>
      <c r="F27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2719" spans="1:6" x14ac:dyDescent="0.25">
      <c r="A2719">
        <v>4953</v>
      </c>
      <c r="B2719">
        <v>7</v>
      </c>
      <c r="C2719" t="s">
        <v>12</v>
      </c>
      <c r="D2719" s="30">
        <f t="shared" ca="1" si="42"/>
        <v>42742.618999999999</v>
      </c>
      <c r="E2719" s="28">
        <f ca="1">VALUE(Tabla1[[#This Row],[Fecha]])-INT(Tabla1[[#This Row],[Fecha]])</f>
        <v>0.61899999999877764</v>
      </c>
      <c r="F27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37.5</v>
      </c>
    </row>
    <row r="2720" spans="1:6" x14ac:dyDescent="0.25">
      <c r="A2720">
        <v>8126</v>
      </c>
      <c r="B2720">
        <v>11</v>
      </c>
      <c r="C2720" t="s">
        <v>16</v>
      </c>
      <c r="D2720" s="30">
        <f t="shared" ca="1" si="42"/>
        <v>42741.648999999998</v>
      </c>
      <c r="E2720" s="28">
        <f ca="1">VALUE(Tabla1[[#This Row],[Fecha]])-INT(Tabla1[[#This Row],[Fecha]])</f>
        <v>0.64899999999761349</v>
      </c>
      <c r="F27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53.6</v>
      </c>
    </row>
    <row r="2721" spans="1:6" x14ac:dyDescent="0.25">
      <c r="A2721">
        <v>909</v>
      </c>
      <c r="B2721">
        <v>2</v>
      </c>
      <c r="C2721" t="s">
        <v>7</v>
      </c>
      <c r="D2721" s="30">
        <f t="shared" ca="1" si="42"/>
        <v>42737.362999999998</v>
      </c>
      <c r="E2721" s="28">
        <f ca="1">VALUE(Tabla1[[#This Row],[Fecha]])-INT(Tabla1[[#This Row],[Fecha]])</f>
        <v>0.36299999999755528</v>
      </c>
      <c r="F27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9.9</v>
      </c>
    </row>
    <row r="2722" spans="1:6" x14ac:dyDescent="0.25">
      <c r="A2722">
        <v>1033</v>
      </c>
      <c r="B2722">
        <v>2</v>
      </c>
      <c r="C2722" t="s">
        <v>7</v>
      </c>
      <c r="D2722" s="30">
        <f t="shared" ca="1" si="42"/>
        <v>42741.692999999999</v>
      </c>
      <c r="E2722" s="28">
        <f ca="1">VALUE(Tabla1[[#This Row],[Fecha]])-INT(Tabla1[[#This Row],[Fecha]])</f>
        <v>0.69299999999930151</v>
      </c>
      <c r="F27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2723" spans="1:6" x14ac:dyDescent="0.25">
      <c r="A2723">
        <v>2618</v>
      </c>
      <c r="B2723">
        <v>4</v>
      </c>
      <c r="C2723" t="s">
        <v>9</v>
      </c>
      <c r="D2723" s="30">
        <f t="shared" ca="1" si="42"/>
        <v>42739.608</v>
      </c>
      <c r="E2723" s="28">
        <f ca="1">VALUE(Tabla1[[#This Row],[Fecha]])-INT(Tabla1[[#This Row],[Fecha]])</f>
        <v>0.60800000000017462</v>
      </c>
      <c r="F27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2724" spans="1:6" x14ac:dyDescent="0.25">
      <c r="A2724">
        <v>2055</v>
      </c>
      <c r="B2724">
        <v>3</v>
      </c>
      <c r="C2724" t="s">
        <v>8</v>
      </c>
      <c r="D2724" s="30">
        <f t="shared" ca="1" si="42"/>
        <v>42742.332999999999</v>
      </c>
      <c r="E2724" s="28">
        <f ca="1">VALUE(Tabla1[[#This Row],[Fecha]])-INT(Tabla1[[#This Row],[Fecha]])</f>
        <v>0.33299999999871943</v>
      </c>
      <c r="F27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11.5</v>
      </c>
    </row>
    <row r="2725" spans="1:6" x14ac:dyDescent="0.25">
      <c r="A2725">
        <v>912</v>
      </c>
      <c r="B2725">
        <v>2</v>
      </c>
      <c r="C2725" t="s">
        <v>7</v>
      </c>
      <c r="D2725" s="30">
        <f t="shared" ca="1" si="42"/>
        <v>42739.639000000003</v>
      </c>
      <c r="E2725" s="28">
        <f ca="1">VALUE(Tabla1[[#This Row],[Fecha]])-INT(Tabla1[[#This Row],[Fecha]])</f>
        <v>0.63900000000285218</v>
      </c>
      <c r="F27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13.5</v>
      </c>
    </row>
    <row r="2726" spans="1:6" x14ac:dyDescent="0.25">
      <c r="A2726">
        <v>1774</v>
      </c>
      <c r="B2726">
        <v>3</v>
      </c>
      <c r="C2726" t="s">
        <v>8</v>
      </c>
      <c r="D2726" s="30">
        <f t="shared" ca="1" si="42"/>
        <v>42741.77</v>
      </c>
      <c r="E2726" s="28">
        <f ca="1">VALUE(Tabla1[[#This Row],[Fecha]])-INT(Tabla1[[#This Row],[Fecha]])</f>
        <v>0.76999999999679858</v>
      </c>
      <c r="F27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2727" spans="1:6" x14ac:dyDescent="0.25">
      <c r="A2727">
        <v>2580</v>
      </c>
      <c r="B2727">
        <v>4</v>
      </c>
      <c r="C2727" t="s">
        <v>9</v>
      </c>
      <c r="D2727" s="30">
        <f t="shared" ca="1" si="42"/>
        <v>42741.77</v>
      </c>
      <c r="E2727" s="28">
        <f ca="1">VALUE(Tabla1[[#This Row],[Fecha]])-INT(Tabla1[[#This Row],[Fecha]])</f>
        <v>0.76999999999679858</v>
      </c>
      <c r="F27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2728" spans="1:6" x14ac:dyDescent="0.25">
      <c r="A2728">
        <v>8050</v>
      </c>
      <c r="B2728">
        <v>11</v>
      </c>
      <c r="C2728" t="s">
        <v>16</v>
      </c>
      <c r="D2728" s="30">
        <f t="shared" ca="1" si="42"/>
        <v>42738.303</v>
      </c>
      <c r="E2728" s="28">
        <f ca="1">VALUE(Tabla1[[#This Row],[Fecha]])-INT(Tabla1[[#This Row],[Fecha]])</f>
        <v>0.30299999999988358</v>
      </c>
      <c r="F27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2729" spans="1:6" x14ac:dyDescent="0.25">
      <c r="A2729">
        <v>29</v>
      </c>
      <c r="B2729">
        <v>1</v>
      </c>
      <c r="C2729" t="s">
        <v>6</v>
      </c>
      <c r="D2729" s="30">
        <f t="shared" ca="1" si="42"/>
        <v>42739.650999999998</v>
      </c>
      <c r="E2729" s="28">
        <f ca="1">VALUE(Tabla1[[#This Row],[Fecha]])-INT(Tabla1[[#This Row],[Fecha]])</f>
        <v>0.65099999999802094</v>
      </c>
      <c r="F27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20.7</v>
      </c>
    </row>
    <row r="2730" spans="1:6" x14ac:dyDescent="0.25">
      <c r="A2730">
        <v>2072</v>
      </c>
      <c r="B2730">
        <v>3</v>
      </c>
      <c r="C2730" t="s">
        <v>8</v>
      </c>
      <c r="D2730" s="30">
        <f t="shared" ca="1" si="42"/>
        <v>42742.749000000003</v>
      </c>
      <c r="E2730" s="28">
        <f ca="1">VALUE(Tabla1[[#This Row],[Fecha]])-INT(Tabla1[[#This Row],[Fecha]])</f>
        <v>0.74900000000343425</v>
      </c>
      <c r="F27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731" spans="1:6" x14ac:dyDescent="0.25">
      <c r="A2731">
        <v>12810</v>
      </c>
      <c r="B2731">
        <v>17</v>
      </c>
      <c r="C2731" t="s">
        <v>22</v>
      </c>
      <c r="D2731" s="30">
        <f t="shared" ca="1" si="42"/>
        <v>42742.300999999999</v>
      </c>
      <c r="E2731" s="28">
        <f ca="1">VALUE(Tabla1[[#This Row],[Fecha]])-INT(Tabla1[[#This Row],[Fecha]])</f>
        <v>0.30099999999947613</v>
      </c>
      <c r="F27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7.2</v>
      </c>
    </row>
    <row r="2732" spans="1:6" x14ac:dyDescent="0.25">
      <c r="A2732">
        <v>947</v>
      </c>
      <c r="B2732">
        <v>2</v>
      </c>
      <c r="C2732" t="s">
        <v>7</v>
      </c>
      <c r="D2732" s="30">
        <f t="shared" ca="1" si="42"/>
        <v>42738.743999999999</v>
      </c>
      <c r="E2732" s="28">
        <f ca="1">VALUE(Tabla1[[#This Row],[Fecha]])-INT(Tabla1[[#This Row],[Fecha]])</f>
        <v>0.74399999999877764</v>
      </c>
      <c r="F27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2733" spans="1:6" x14ac:dyDescent="0.25">
      <c r="A2733">
        <v>1070</v>
      </c>
      <c r="B2733">
        <v>2</v>
      </c>
      <c r="C2733" t="s">
        <v>7</v>
      </c>
      <c r="D2733" s="30">
        <f t="shared" ca="1" si="42"/>
        <v>42743.38</v>
      </c>
      <c r="E2733" s="28">
        <f ca="1">VALUE(Tabla1[[#This Row],[Fecha]])-INT(Tabla1[[#This Row],[Fecha]])</f>
        <v>0.37999999999738066</v>
      </c>
      <c r="F27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13.4</v>
      </c>
    </row>
    <row r="2734" spans="1:6" x14ac:dyDescent="0.25">
      <c r="A2734">
        <v>1159</v>
      </c>
      <c r="B2734">
        <v>2</v>
      </c>
      <c r="C2734" t="s">
        <v>7</v>
      </c>
      <c r="D2734" s="30">
        <f t="shared" ca="1" si="42"/>
        <v>42742.762000000002</v>
      </c>
      <c r="E2734" s="28">
        <f ca="1">VALUE(Tabla1[[#This Row],[Fecha]])-INT(Tabla1[[#This Row],[Fecha]])</f>
        <v>0.76200000000244472</v>
      </c>
      <c r="F27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2735" spans="1:6" x14ac:dyDescent="0.25">
      <c r="A2735">
        <v>2300</v>
      </c>
      <c r="B2735">
        <v>3</v>
      </c>
      <c r="C2735" t="s">
        <v>8</v>
      </c>
      <c r="D2735" s="30">
        <f t="shared" ca="1" si="42"/>
        <v>42739.705999999998</v>
      </c>
      <c r="E2735" s="28">
        <f ca="1">VALUE(Tabla1[[#This Row],[Fecha]])-INT(Tabla1[[#This Row],[Fecha]])</f>
        <v>0.70599999999831198</v>
      </c>
      <c r="F27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2736" spans="1:6" x14ac:dyDescent="0.25">
      <c r="A2736">
        <v>2683</v>
      </c>
      <c r="B2736">
        <v>4</v>
      </c>
      <c r="C2736" t="s">
        <v>9</v>
      </c>
      <c r="D2736" s="30">
        <f t="shared" ca="1" si="42"/>
        <v>42740.777000000002</v>
      </c>
      <c r="E2736" s="28">
        <f ca="1">VALUE(Tabla1[[#This Row],[Fecha]])-INT(Tabla1[[#This Row],[Fecha]])</f>
        <v>0.77700000000186265</v>
      </c>
      <c r="F27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2737" spans="1:6" x14ac:dyDescent="0.25">
      <c r="A2737">
        <v>9621</v>
      </c>
      <c r="B2737">
        <v>13</v>
      </c>
      <c r="C2737" t="s">
        <v>18</v>
      </c>
      <c r="D2737" s="30">
        <f t="shared" ca="1" si="42"/>
        <v>42737.697999999997</v>
      </c>
      <c r="E2737" s="28">
        <f ca="1">VALUE(Tabla1[[#This Row],[Fecha]])-INT(Tabla1[[#This Row],[Fecha]])</f>
        <v>0.69799999999668216</v>
      </c>
      <c r="F27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738" spans="1:6" x14ac:dyDescent="0.25">
      <c r="A2738">
        <v>1853</v>
      </c>
      <c r="B2738">
        <v>3</v>
      </c>
      <c r="C2738" t="s">
        <v>8</v>
      </c>
      <c r="D2738" s="30">
        <f t="shared" ca="1" si="42"/>
        <v>42740.603000000003</v>
      </c>
      <c r="E2738" s="28">
        <f ca="1">VALUE(Tabla1[[#This Row],[Fecha]])-INT(Tabla1[[#This Row],[Fecha]])</f>
        <v>0.60300000000279397</v>
      </c>
      <c r="F27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37.4</v>
      </c>
    </row>
    <row r="2739" spans="1:6" x14ac:dyDescent="0.25">
      <c r="A2739">
        <v>2305</v>
      </c>
      <c r="B2739">
        <v>3</v>
      </c>
      <c r="C2739" t="s">
        <v>8</v>
      </c>
      <c r="D2739" s="30">
        <f t="shared" ca="1" si="42"/>
        <v>42739.81</v>
      </c>
      <c r="E2739" s="28">
        <f ca="1">VALUE(Tabla1[[#This Row],[Fecha]])-INT(Tabla1[[#This Row],[Fecha]])</f>
        <v>0.80999999999767169</v>
      </c>
      <c r="F27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2740" spans="1:6" x14ac:dyDescent="0.25">
      <c r="A2740">
        <v>1326</v>
      </c>
      <c r="B2740">
        <v>2</v>
      </c>
      <c r="C2740" t="s">
        <v>7</v>
      </c>
      <c r="D2740" s="30">
        <f t="shared" ca="1" si="42"/>
        <v>42742.476000000002</v>
      </c>
      <c r="E2740" s="28">
        <f ca="1">VALUE(Tabla1[[#This Row],[Fecha]])-INT(Tabla1[[#This Row],[Fecha]])</f>
        <v>0.47600000000238651</v>
      </c>
      <c r="F27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8.1999999999999993</v>
      </c>
    </row>
    <row r="2741" spans="1:6" x14ac:dyDescent="0.25">
      <c r="A2741">
        <v>7463</v>
      </c>
      <c r="B2741">
        <v>10</v>
      </c>
      <c r="C2741" t="s">
        <v>15</v>
      </c>
      <c r="D2741" s="30">
        <f t="shared" ca="1" si="42"/>
        <v>42742.764999999999</v>
      </c>
      <c r="E2741" s="28">
        <f ca="1">VALUE(Tabla1[[#This Row],[Fecha]])-INT(Tabla1[[#This Row],[Fecha]])</f>
        <v>0.76499999999941792</v>
      </c>
      <c r="F27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2742" spans="1:6" x14ac:dyDescent="0.25">
      <c r="A2742">
        <v>2673</v>
      </c>
      <c r="B2742">
        <v>4</v>
      </c>
      <c r="C2742" t="s">
        <v>9</v>
      </c>
      <c r="D2742" s="30">
        <f t="shared" ca="1" si="42"/>
        <v>42741.637000000002</v>
      </c>
      <c r="E2742" s="28">
        <f ca="1">VALUE(Tabla1[[#This Row],[Fecha]])-INT(Tabla1[[#This Row],[Fecha]])</f>
        <v>0.63700000000244472</v>
      </c>
      <c r="F27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27.6</v>
      </c>
    </row>
    <row r="2743" spans="1:6" x14ac:dyDescent="0.25">
      <c r="A2743">
        <v>4823</v>
      </c>
      <c r="B2743">
        <v>7</v>
      </c>
      <c r="C2743" t="s">
        <v>12</v>
      </c>
      <c r="D2743" s="30">
        <f t="shared" ca="1" si="42"/>
        <v>42741.82</v>
      </c>
      <c r="E2743" s="28">
        <f ca="1">VALUE(Tabla1[[#This Row],[Fecha]])-INT(Tabla1[[#This Row],[Fecha]])</f>
        <v>0.81999999999970896</v>
      </c>
      <c r="F27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744" spans="1:6" x14ac:dyDescent="0.25">
      <c r="A2744">
        <v>7474</v>
      </c>
      <c r="B2744">
        <v>10</v>
      </c>
      <c r="C2744" t="s">
        <v>15</v>
      </c>
      <c r="D2744" s="30">
        <f t="shared" ca="1" si="42"/>
        <v>42737.764000000003</v>
      </c>
      <c r="E2744" s="28">
        <f ca="1">VALUE(Tabla1[[#This Row],[Fecha]])-INT(Tabla1[[#This Row],[Fecha]])</f>
        <v>0.76400000000285218</v>
      </c>
      <c r="F27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2745" spans="1:6" x14ac:dyDescent="0.25">
      <c r="A2745">
        <v>2108</v>
      </c>
      <c r="B2745">
        <v>3</v>
      </c>
      <c r="C2745" t="s">
        <v>8</v>
      </c>
      <c r="D2745" s="30">
        <f t="shared" ca="1" si="42"/>
        <v>42737.766000000003</v>
      </c>
      <c r="E2745" s="28">
        <f ca="1">VALUE(Tabla1[[#This Row],[Fecha]])-INT(Tabla1[[#This Row],[Fecha]])</f>
        <v>0.76600000000325963</v>
      </c>
      <c r="F27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2746" spans="1:6" x14ac:dyDescent="0.25">
      <c r="A2746">
        <v>2252</v>
      </c>
      <c r="B2746">
        <v>3</v>
      </c>
      <c r="C2746" t="s">
        <v>8</v>
      </c>
      <c r="D2746" s="30">
        <f t="shared" ca="1" si="42"/>
        <v>42738.677000000003</v>
      </c>
      <c r="E2746" s="28">
        <f ca="1">VALUE(Tabla1[[#This Row],[Fecha]])-INT(Tabla1[[#This Row],[Fecha]])</f>
        <v>0.67700000000331784</v>
      </c>
      <c r="F27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2747" spans="1:6" x14ac:dyDescent="0.25">
      <c r="A2747">
        <v>5085</v>
      </c>
      <c r="B2747">
        <v>7</v>
      </c>
      <c r="C2747" t="s">
        <v>12</v>
      </c>
      <c r="D2747" s="30">
        <f t="shared" ca="1" si="42"/>
        <v>42743.379000000001</v>
      </c>
      <c r="E2747" s="28">
        <f ca="1">VALUE(Tabla1[[#This Row],[Fecha]])-INT(Tabla1[[#This Row],[Fecha]])</f>
        <v>0.37900000000081491</v>
      </c>
      <c r="F27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7.1</v>
      </c>
    </row>
    <row r="2748" spans="1:6" x14ac:dyDescent="0.25">
      <c r="A2748">
        <v>5633</v>
      </c>
      <c r="B2748">
        <v>8</v>
      </c>
      <c r="C2748" t="s">
        <v>13</v>
      </c>
      <c r="D2748" s="30">
        <f t="shared" ca="1" si="42"/>
        <v>42743.438000000002</v>
      </c>
      <c r="E2748" s="28">
        <f ca="1">VALUE(Tabla1[[#This Row],[Fecha]])-INT(Tabla1[[#This Row],[Fecha]])</f>
        <v>0.43800000000192085</v>
      </c>
      <c r="F27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2.4</v>
      </c>
    </row>
    <row r="2749" spans="1:6" x14ac:dyDescent="0.25">
      <c r="A2749">
        <v>1820</v>
      </c>
      <c r="B2749">
        <v>3</v>
      </c>
      <c r="C2749" t="s">
        <v>8</v>
      </c>
      <c r="D2749" s="30">
        <f t="shared" ca="1" si="42"/>
        <v>42742.451000000001</v>
      </c>
      <c r="E2749" s="28">
        <f ca="1">VALUE(Tabla1[[#This Row],[Fecha]])-INT(Tabla1[[#This Row],[Fecha]])</f>
        <v>0.45100000000093132</v>
      </c>
      <c r="F27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</v>
      </c>
    </row>
    <row r="2750" spans="1:6" x14ac:dyDescent="0.25">
      <c r="A2750">
        <v>820</v>
      </c>
      <c r="B2750">
        <v>2</v>
      </c>
      <c r="C2750" t="s">
        <v>7</v>
      </c>
      <c r="D2750" s="30">
        <f t="shared" ca="1" si="42"/>
        <v>42739.425999999999</v>
      </c>
      <c r="E2750" s="28">
        <f ca="1">VALUE(Tabla1[[#This Row],[Fecha]])-INT(Tabla1[[#This Row],[Fecha]])</f>
        <v>0.42599999999947613</v>
      </c>
      <c r="F27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2.2999999999999998</v>
      </c>
    </row>
    <row r="2751" spans="1:6" x14ac:dyDescent="0.25">
      <c r="A2751">
        <v>3202</v>
      </c>
      <c r="B2751">
        <v>5</v>
      </c>
      <c r="C2751" t="s">
        <v>10</v>
      </c>
      <c r="D2751" s="30">
        <f t="shared" ca="1" si="42"/>
        <v>42742.375999999997</v>
      </c>
      <c r="E2751" s="28">
        <f ca="1">VALUE(Tabla1[[#This Row],[Fecha]])-INT(Tabla1[[#This Row],[Fecha]])</f>
        <v>0.37599999999656575</v>
      </c>
      <c r="F27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15.3</v>
      </c>
    </row>
    <row r="2752" spans="1:6" x14ac:dyDescent="0.25">
      <c r="A2752">
        <v>7308</v>
      </c>
      <c r="B2752">
        <v>10</v>
      </c>
      <c r="C2752" t="s">
        <v>15</v>
      </c>
      <c r="D2752" s="30">
        <f t="shared" ca="1" si="42"/>
        <v>42739.591999999997</v>
      </c>
      <c r="E2752" s="28">
        <f ca="1">VALUE(Tabla1[[#This Row],[Fecha]])-INT(Tabla1[[#This Row],[Fecha]])</f>
        <v>0.59199999999691499</v>
      </c>
      <c r="F27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31.9</v>
      </c>
    </row>
    <row r="2753" spans="1:6" x14ac:dyDescent="0.25">
      <c r="A2753">
        <v>1229</v>
      </c>
      <c r="B2753">
        <v>2</v>
      </c>
      <c r="C2753" t="s">
        <v>7</v>
      </c>
      <c r="D2753" s="30">
        <f t="shared" ca="1" si="42"/>
        <v>42743.716999999997</v>
      </c>
      <c r="E2753" s="28">
        <f ca="1">VALUE(Tabla1[[#This Row],[Fecha]])-INT(Tabla1[[#This Row],[Fecha]])</f>
        <v>0.71699999999691499</v>
      </c>
      <c r="F27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754" spans="1:6" x14ac:dyDescent="0.25">
      <c r="A2754">
        <v>2466</v>
      </c>
      <c r="B2754">
        <v>4</v>
      </c>
      <c r="C2754" t="s">
        <v>9</v>
      </c>
      <c r="D2754" s="30">
        <f t="shared" ca="1" si="42"/>
        <v>42742.519</v>
      </c>
      <c r="E2754" s="28">
        <f ca="1">VALUE(Tabla1[[#This Row],[Fecha]])-INT(Tabla1[[#This Row],[Fecha]])</f>
        <v>0.51900000000023283</v>
      </c>
      <c r="F27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3.5</v>
      </c>
    </row>
    <row r="2755" spans="1:6" x14ac:dyDescent="0.25">
      <c r="A2755">
        <v>7265</v>
      </c>
      <c r="B2755">
        <v>10</v>
      </c>
      <c r="C2755" t="s">
        <v>15</v>
      </c>
      <c r="D2755" s="30">
        <f t="shared" ca="1" si="42"/>
        <v>42741.326000000001</v>
      </c>
      <c r="E2755" s="28">
        <f ca="1">VALUE(Tabla1[[#This Row],[Fecha]])-INT(Tabla1[[#This Row],[Fecha]])</f>
        <v>0.32600000000093132</v>
      </c>
      <c r="F27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1.1000000000000001</v>
      </c>
    </row>
    <row r="2756" spans="1:6" x14ac:dyDescent="0.25">
      <c r="A2756">
        <v>4833</v>
      </c>
      <c r="B2756">
        <v>7</v>
      </c>
      <c r="C2756" t="s">
        <v>12</v>
      </c>
      <c r="D2756" s="30">
        <f t="shared" ref="D2756:D2819" ca="1" si="43">RANDBETWEEN($K$5,$L$5)+(RANDBETWEEN($K$8*1000,$L$8*1000)/1000)</f>
        <v>42740.313000000002</v>
      </c>
      <c r="E2756" s="28">
        <f ca="1">VALUE(Tabla1[[#This Row],[Fecha]])-INT(Tabla1[[#This Row],[Fecha]])</f>
        <v>0.31300000000192085</v>
      </c>
      <c r="F27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13.1</v>
      </c>
    </row>
    <row r="2757" spans="1:6" x14ac:dyDescent="0.25">
      <c r="A2757">
        <v>1046</v>
      </c>
      <c r="B2757">
        <v>2</v>
      </c>
      <c r="C2757" t="s">
        <v>7</v>
      </c>
      <c r="D2757" s="30">
        <f t="shared" ca="1" si="43"/>
        <v>42742.364000000001</v>
      </c>
      <c r="E2757" s="28">
        <f ca="1">VALUE(Tabla1[[#This Row],[Fecha]])-INT(Tabla1[[#This Row],[Fecha]])</f>
        <v>0.36400000000139698</v>
      </c>
      <c r="F27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</v>
      </c>
    </row>
    <row r="2758" spans="1:6" x14ac:dyDescent="0.25">
      <c r="A2758">
        <v>2437</v>
      </c>
      <c r="B2758">
        <v>4</v>
      </c>
      <c r="C2758" t="s">
        <v>9</v>
      </c>
      <c r="D2758" s="30">
        <f t="shared" ca="1" si="43"/>
        <v>42740.41</v>
      </c>
      <c r="E2758" s="28">
        <f ca="1">VALUE(Tabla1[[#This Row],[Fecha]])-INT(Tabla1[[#This Row],[Fecha]])</f>
        <v>0.41000000000349246</v>
      </c>
      <c r="F27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3.5</v>
      </c>
    </row>
    <row r="2759" spans="1:6" x14ac:dyDescent="0.25">
      <c r="A2759">
        <v>7287</v>
      </c>
      <c r="B2759">
        <v>10</v>
      </c>
      <c r="C2759" t="s">
        <v>15</v>
      </c>
      <c r="D2759" s="30">
        <f t="shared" ca="1" si="43"/>
        <v>42741.373</v>
      </c>
      <c r="E2759" s="28">
        <f ca="1">VALUE(Tabla1[[#This Row],[Fecha]])-INT(Tabla1[[#This Row],[Fecha]])</f>
        <v>0.37299999999959255</v>
      </c>
      <c r="F27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11.9</v>
      </c>
    </row>
    <row r="2760" spans="1:6" x14ac:dyDescent="0.25">
      <c r="A2760">
        <v>2583</v>
      </c>
      <c r="B2760">
        <v>4</v>
      </c>
      <c r="C2760" t="s">
        <v>9</v>
      </c>
      <c r="D2760" s="30">
        <f t="shared" ca="1" si="43"/>
        <v>42739.756999999998</v>
      </c>
      <c r="E2760" s="28">
        <f ca="1">VALUE(Tabla1[[#This Row],[Fecha]])-INT(Tabla1[[#This Row],[Fecha]])</f>
        <v>0.75699999999778811</v>
      </c>
      <c r="F27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2761" spans="1:6" x14ac:dyDescent="0.25">
      <c r="A2761">
        <v>2137</v>
      </c>
      <c r="B2761">
        <v>3</v>
      </c>
      <c r="C2761" t="s">
        <v>8</v>
      </c>
      <c r="D2761" s="30">
        <f t="shared" ca="1" si="43"/>
        <v>42740.826999999997</v>
      </c>
      <c r="E2761" s="28">
        <f ca="1">VALUE(Tabla1[[#This Row],[Fecha]])-INT(Tabla1[[#This Row],[Fecha]])</f>
        <v>0.82699999999749707</v>
      </c>
      <c r="F27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2762" spans="1:6" x14ac:dyDescent="0.25">
      <c r="A2762">
        <v>1907</v>
      </c>
      <c r="B2762">
        <v>3</v>
      </c>
      <c r="C2762" t="s">
        <v>8</v>
      </c>
      <c r="D2762" s="30">
        <f t="shared" ca="1" si="43"/>
        <v>42743.294000000002</v>
      </c>
      <c r="E2762" s="28">
        <f ca="1">VALUE(Tabla1[[#This Row],[Fecha]])-INT(Tabla1[[#This Row],[Fecha]])</f>
        <v>0.29400000000168802</v>
      </c>
      <c r="F27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4.3</v>
      </c>
    </row>
    <row r="2763" spans="1:6" x14ac:dyDescent="0.25">
      <c r="A2763">
        <v>1809</v>
      </c>
      <c r="B2763">
        <v>3</v>
      </c>
      <c r="C2763" t="s">
        <v>8</v>
      </c>
      <c r="D2763" s="30">
        <f t="shared" ca="1" si="43"/>
        <v>42738.300999999999</v>
      </c>
      <c r="E2763" s="28">
        <f ca="1">VALUE(Tabla1[[#This Row],[Fecha]])-INT(Tabla1[[#This Row],[Fecha]])</f>
        <v>0.30099999999947613</v>
      </c>
      <c r="F27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12.9</v>
      </c>
    </row>
    <row r="2764" spans="1:6" x14ac:dyDescent="0.25">
      <c r="A2764">
        <v>1998</v>
      </c>
      <c r="B2764">
        <v>3</v>
      </c>
      <c r="C2764" t="s">
        <v>8</v>
      </c>
      <c r="D2764" s="30">
        <f t="shared" ca="1" si="43"/>
        <v>42738.641000000003</v>
      </c>
      <c r="E2764" s="28">
        <f ca="1">VALUE(Tabla1[[#This Row],[Fecha]])-INT(Tabla1[[#This Row],[Fecha]])</f>
        <v>0.64100000000325963</v>
      </c>
      <c r="F27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3.7</v>
      </c>
    </row>
    <row r="2765" spans="1:6" x14ac:dyDescent="0.25">
      <c r="A2765">
        <v>1909</v>
      </c>
      <c r="B2765">
        <v>3</v>
      </c>
      <c r="C2765" t="s">
        <v>8</v>
      </c>
      <c r="D2765" s="30">
        <f t="shared" ca="1" si="43"/>
        <v>42740.644999999997</v>
      </c>
      <c r="E2765" s="28">
        <f ca="1">VALUE(Tabla1[[#This Row],[Fecha]])-INT(Tabla1[[#This Row],[Fecha]])</f>
        <v>0.64499999999679858</v>
      </c>
      <c r="F27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24.3</v>
      </c>
    </row>
    <row r="2766" spans="1:6" x14ac:dyDescent="0.25">
      <c r="A2766">
        <v>1751</v>
      </c>
      <c r="B2766">
        <v>3</v>
      </c>
      <c r="C2766" t="s">
        <v>8</v>
      </c>
      <c r="D2766" s="30">
        <f t="shared" ca="1" si="43"/>
        <v>42738.383000000002</v>
      </c>
      <c r="E2766" s="28">
        <f ca="1">VALUE(Tabla1[[#This Row],[Fecha]])-INT(Tabla1[[#This Row],[Fecha]])</f>
        <v>0.38300000000162981</v>
      </c>
      <c r="F27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6.4</v>
      </c>
    </row>
    <row r="2767" spans="1:6" x14ac:dyDescent="0.25">
      <c r="A2767">
        <v>8107</v>
      </c>
      <c r="B2767">
        <v>11</v>
      </c>
      <c r="C2767" t="s">
        <v>16</v>
      </c>
      <c r="D2767" s="30">
        <f t="shared" ca="1" si="43"/>
        <v>42739.411999999997</v>
      </c>
      <c r="E2767" s="28">
        <f ca="1">VALUE(Tabla1[[#This Row],[Fecha]])-INT(Tabla1[[#This Row],[Fecha]])</f>
        <v>0.41199999999662396</v>
      </c>
      <c r="F27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9.1999999999999993</v>
      </c>
    </row>
    <row r="2768" spans="1:6" x14ac:dyDescent="0.25">
      <c r="A2768">
        <v>2160</v>
      </c>
      <c r="B2768">
        <v>3</v>
      </c>
      <c r="C2768" t="s">
        <v>8</v>
      </c>
      <c r="D2768" s="30">
        <f t="shared" ca="1" si="43"/>
        <v>42740.716</v>
      </c>
      <c r="E2768" s="28">
        <f ca="1">VALUE(Tabla1[[#This Row],[Fecha]])-INT(Tabla1[[#This Row],[Fecha]])</f>
        <v>0.71600000000034925</v>
      </c>
      <c r="F27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</v>
      </c>
    </row>
    <row r="2769" spans="1:6" x14ac:dyDescent="0.25">
      <c r="A2769">
        <v>1008</v>
      </c>
      <c r="B2769">
        <v>2</v>
      </c>
      <c r="C2769" t="s">
        <v>7</v>
      </c>
      <c r="D2769" s="30">
        <f t="shared" ca="1" si="43"/>
        <v>42738.614000000001</v>
      </c>
      <c r="E2769" s="28">
        <f ca="1">VALUE(Tabla1[[#This Row],[Fecha]])-INT(Tabla1[[#This Row],[Fecha]])</f>
        <v>0.61400000000139698</v>
      </c>
      <c r="F27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51.9</v>
      </c>
    </row>
    <row r="2770" spans="1:6" x14ac:dyDescent="0.25">
      <c r="A2770">
        <v>7364</v>
      </c>
      <c r="B2770">
        <v>10</v>
      </c>
      <c r="C2770" t="s">
        <v>15</v>
      </c>
      <c r="D2770" s="30">
        <f t="shared" ca="1" si="43"/>
        <v>42737.519</v>
      </c>
      <c r="E2770" s="28">
        <f ca="1">VALUE(Tabla1[[#This Row],[Fecha]])-INT(Tabla1[[#This Row],[Fecha]])</f>
        <v>0.51900000000023283</v>
      </c>
      <c r="F27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6.5</v>
      </c>
    </row>
    <row r="2771" spans="1:6" x14ac:dyDescent="0.25">
      <c r="A2771">
        <v>7451</v>
      </c>
      <c r="B2771">
        <v>10</v>
      </c>
      <c r="C2771" t="s">
        <v>15</v>
      </c>
      <c r="D2771" s="30">
        <f t="shared" ca="1" si="43"/>
        <v>42737.58</v>
      </c>
      <c r="E2771" s="28">
        <f ca="1">VALUE(Tabla1[[#This Row],[Fecha]])-INT(Tabla1[[#This Row],[Fecha]])</f>
        <v>0.58000000000174623</v>
      </c>
      <c r="F27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53.7</v>
      </c>
    </row>
    <row r="2772" spans="1:6" x14ac:dyDescent="0.25">
      <c r="A2772">
        <v>1202</v>
      </c>
      <c r="B2772">
        <v>2</v>
      </c>
      <c r="C2772" t="s">
        <v>7</v>
      </c>
      <c r="D2772" s="30">
        <f t="shared" ca="1" si="43"/>
        <v>42740.815000000002</v>
      </c>
      <c r="E2772" s="28">
        <f ca="1">VALUE(Tabla1[[#This Row],[Fecha]])-INT(Tabla1[[#This Row],[Fecha]])</f>
        <v>0.81500000000232831</v>
      </c>
      <c r="F27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2773" spans="1:6" x14ac:dyDescent="0.25">
      <c r="A2773">
        <v>2304</v>
      </c>
      <c r="B2773">
        <v>3</v>
      </c>
      <c r="C2773" t="s">
        <v>8</v>
      </c>
      <c r="D2773" s="30">
        <f t="shared" ca="1" si="43"/>
        <v>42737.66</v>
      </c>
      <c r="E2773" s="28">
        <f ca="1">VALUE(Tabla1[[#This Row],[Fecha]])-INT(Tabla1[[#This Row],[Fecha]])</f>
        <v>0.66000000000349246</v>
      </c>
      <c r="F27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38.799999999999997</v>
      </c>
    </row>
    <row r="2774" spans="1:6" x14ac:dyDescent="0.25">
      <c r="A2774">
        <v>2355</v>
      </c>
      <c r="B2774">
        <v>3</v>
      </c>
      <c r="C2774" t="s">
        <v>8</v>
      </c>
      <c r="D2774" s="30">
        <f t="shared" ca="1" si="43"/>
        <v>42743.607000000004</v>
      </c>
      <c r="E2774" s="28">
        <f ca="1">VALUE(Tabla1[[#This Row],[Fecha]])-INT(Tabla1[[#This Row],[Fecha]])</f>
        <v>0.60700000000360887</v>
      </c>
      <c r="F27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45.9</v>
      </c>
    </row>
    <row r="2775" spans="1:6" x14ac:dyDescent="0.25">
      <c r="A2775">
        <v>1655</v>
      </c>
      <c r="B2775">
        <v>3</v>
      </c>
      <c r="C2775" t="s">
        <v>8</v>
      </c>
      <c r="D2775" s="30">
        <f t="shared" ca="1" si="43"/>
        <v>42739.540999999997</v>
      </c>
      <c r="E2775" s="28">
        <f ca="1">VALUE(Tabla1[[#This Row],[Fecha]])-INT(Tabla1[[#This Row],[Fecha]])</f>
        <v>0.54099999999743886</v>
      </c>
      <c r="F27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8.9</v>
      </c>
    </row>
    <row r="2776" spans="1:6" x14ac:dyDescent="0.25">
      <c r="A2776">
        <v>4961</v>
      </c>
      <c r="B2776">
        <v>7</v>
      </c>
      <c r="C2776" t="s">
        <v>12</v>
      </c>
      <c r="D2776" s="30">
        <f t="shared" ca="1" si="43"/>
        <v>42740.536999999997</v>
      </c>
      <c r="E2776" s="28">
        <f ca="1">VALUE(Tabla1[[#This Row],[Fecha]])-INT(Tabla1[[#This Row],[Fecha]])</f>
        <v>0.53699999999662396</v>
      </c>
      <c r="F27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5.8</v>
      </c>
    </row>
    <row r="2777" spans="1:6" x14ac:dyDescent="0.25">
      <c r="A2777">
        <v>936</v>
      </c>
      <c r="B2777">
        <v>2</v>
      </c>
      <c r="C2777" t="s">
        <v>7</v>
      </c>
      <c r="D2777" s="30">
        <f t="shared" ca="1" si="43"/>
        <v>42742.394</v>
      </c>
      <c r="E2777" s="28">
        <f ca="1">VALUE(Tabla1[[#This Row],[Fecha]])-INT(Tabla1[[#This Row],[Fecha]])</f>
        <v>0.39400000000023283</v>
      </c>
      <c r="F27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8.1999999999999993</v>
      </c>
    </row>
    <row r="2778" spans="1:6" x14ac:dyDescent="0.25">
      <c r="A2778">
        <v>14437</v>
      </c>
      <c r="B2778">
        <v>19</v>
      </c>
      <c r="C2778" t="s">
        <v>24</v>
      </c>
      <c r="D2778" s="30">
        <f t="shared" ca="1" si="43"/>
        <v>42739.398999999998</v>
      </c>
      <c r="E2778" s="28">
        <f ca="1">VALUE(Tabla1[[#This Row],[Fecha]])-INT(Tabla1[[#This Row],[Fecha]])</f>
        <v>0.39899999999761349</v>
      </c>
      <c r="F27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10.6</v>
      </c>
    </row>
    <row r="2779" spans="1:6" x14ac:dyDescent="0.25">
      <c r="A2779">
        <v>888</v>
      </c>
      <c r="B2779">
        <v>2</v>
      </c>
      <c r="C2779" t="s">
        <v>7</v>
      </c>
      <c r="D2779" s="30">
        <f t="shared" ca="1" si="43"/>
        <v>42738.370999999999</v>
      </c>
      <c r="E2779" s="28">
        <f ca="1">VALUE(Tabla1[[#This Row],[Fecha]])-INT(Tabla1[[#This Row],[Fecha]])</f>
        <v>0.37099999999918509</v>
      </c>
      <c r="F27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5.5</v>
      </c>
    </row>
    <row r="2780" spans="1:6" x14ac:dyDescent="0.25">
      <c r="A2780">
        <v>1325</v>
      </c>
      <c r="B2780">
        <v>2</v>
      </c>
      <c r="C2780" t="s">
        <v>7</v>
      </c>
      <c r="D2780" s="30">
        <f t="shared" ca="1" si="43"/>
        <v>42740.758000000002</v>
      </c>
      <c r="E2780" s="28">
        <f ca="1">VALUE(Tabla1[[#This Row],[Fecha]])-INT(Tabla1[[#This Row],[Fecha]])</f>
        <v>0.75800000000162981</v>
      </c>
      <c r="F27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2781" spans="1:6" x14ac:dyDescent="0.25">
      <c r="A2781">
        <v>6407</v>
      </c>
      <c r="B2781">
        <v>9</v>
      </c>
      <c r="C2781" t="s">
        <v>14</v>
      </c>
      <c r="D2781" s="30">
        <f t="shared" ca="1" si="43"/>
        <v>42738.527000000002</v>
      </c>
      <c r="E2781" s="28">
        <f ca="1">VALUE(Tabla1[[#This Row],[Fecha]])-INT(Tabla1[[#This Row],[Fecha]])</f>
        <v>0.52700000000186265</v>
      </c>
      <c r="F27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10.8</v>
      </c>
    </row>
    <row r="2782" spans="1:6" x14ac:dyDescent="0.25">
      <c r="A2782">
        <v>8073</v>
      </c>
      <c r="B2782">
        <v>11</v>
      </c>
      <c r="C2782" t="s">
        <v>16</v>
      </c>
      <c r="D2782" s="30">
        <f t="shared" ca="1" si="43"/>
        <v>42742.489000000001</v>
      </c>
      <c r="E2782" s="28">
        <f ca="1">VALUE(Tabla1[[#This Row],[Fecha]])-INT(Tabla1[[#This Row],[Fecha]])</f>
        <v>0.48900000000139698</v>
      </c>
      <c r="F27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2783" spans="1:6" x14ac:dyDescent="0.25">
      <c r="A2783">
        <v>9615</v>
      </c>
      <c r="B2783">
        <v>13</v>
      </c>
      <c r="C2783" t="s">
        <v>18</v>
      </c>
      <c r="D2783" s="30">
        <f t="shared" ca="1" si="43"/>
        <v>42742.822</v>
      </c>
      <c r="E2783" s="28">
        <f ca="1">VALUE(Tabla1[[#This Row],[Fecha]])-INT(Tabla1[[#This Row],[Fecha]])</f>
        <v>0.82200000000011642</v>
      </c>
      <c r="F27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2784" spans="1:6" x14ac:dyDescent="0.25">
      <c r="A2784">
        <v>5040</v>
      </c>
      <c r="B2784">
        <v>7</v>
      </c>
      <c r="C2784" t="s">
        <v>12</v>
      </c>
      <c r="D2784" s="30">
        <f t="shared" ca="1" si="43"/>
        <v>42742.603000000003</v>
      </c>
      <c r="E2784" s="28">
        <f ca="1">VALUE(Tabla1[[#This Row],[Fecha]])-INT(Tabla1[[#This Row],[Fecha]])</f>
        <v>0.60300000000279397</v>
      </c>
      <c r="F27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16.399999999999999</v>
      </c>
    </row>
    <row r="2785" spans="1:6" x14ac:dyDescent="0.25">
      <c r="A2785">
        <v>895</v>
      </c>
      <c r="B2785">
        <v>2</v>
      </c>
      <c r="C2785" t="s">
        <v>7</v>
      </c>
      <c r="D2785" s="30">
        <f t="shared" ca="1" si="43"/>
        <v>42742.324999999997</v>
      </c>
      <c r="E2785" s="28">
        <f ca="1">VALUE(Tabla1[[#This Row],[Fecha]])-INT(Tabla1[[#This Row],[Fecha]])</f>
        <v>0.32499999999708962</v>
      </c>
      <c r="F27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4.5999999999999996</v>
      </c>
    </row>
    <row r="2786" spans="1:6" x14ac:dyDescent="0.25">
      <c r="A2786">
        <v>1188</v>
      </c>
      <c r="B2786">
        <v>2</v>
      </c>
      <c r="C2786" t="s">
        <v>7</v>
      </c>
      <c r="D2786" s="30">
        <f t="shared" ca="1" si="43"/>
        <v>42737.540999999997</v>
      </c>
      <c r="E2786" s="28">
        <f ca="1">VALUE(Tabla1[[#This Row],[Fecha]])-INT(Tabla1[[#This Row],[Fecha]])</f>
        <v>0.54099999999743886</v>
      </c>
      <c r="F27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5.5</v>
      </c>
    </row>
    <row r="2787" spans="1:6" x14ac:dyDescent="0.25">
      <c r="A2787">
        <v>1671</v>
      </c>
      <c r="B2787">
        <v>3</v>
      </c>
      <c r="C2787" t="s">
        <v>8</v>
      </c>
      <c r="D2787" s="30">
        <f t="shared" ca="1" si="43"/>
        <v>42738.372000000003</v>
      </c>
      <c r="E2787" s="28">
        <f ca="1">VALUE(Tabla1[[#This Row],[Fecha]])-INT(Tabla1[[#This Row],[Fecha]])</f>
        <v>0.3720000000030268</v>
      </c>
      <c r="F27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2.1</v>
      </c>
    </row>
    <row r="2788" spans="1:6" x14ac:dyDescent="0.25">
      <c r="A2788">
        <v>2317</v>
      </c>
      <c r="B2788">
        <v>3</v>
      </c>
      <c r="C2788" t="s">
        <v>8</v>
      </c>
      <c r="D2788" s="30">
        <f t="shared" ca="1" si="43"/>
        <v>42737.374000000003</v>
      </c>
      <c r="E2788" s="28">
        <f ca="1">VALUE(Tabla1[[#This Row],[Fecha]])-INT(Tabla1[[#This Row],[Fecha]])</f>
        <v>0.37400000000343425</v>
      </c>
      <c r="F27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7.1</v>
      </c>
    </row>
    <row r="2789" spans="1:6" x14ac:dyDescent="0.25">
      <c r="A2789">
        <v>2092</v>
      </c>
      <c r="B2789">
        <v>3</v>
      </c>
      <c r="C2789" t="s">
        <v>8</v>
      </c>
      <c r="D2789" s="30">
        <f t="shared" ca="1" si="43"/>
        <v>42738.77</v>
      </c>
      <c r="E2789" s="28">
        <f ca="1">VALUE(Tabla1[[#This Row],[Fecha]])-INT(Tabla1[[#This Row],[Fecha]])</f>
        <v>0.76999999999679858</v>
      </c>
      <c r="F27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790" spans="1:6" x14ac:dyDescent="0.25">
      <c r="A2790">
        <v>2311</v>
      </c>
      <c r="B2790">
        <v>3</v>
      </c>
      <c r="C2790" t="s">
        <v>8</v>
      </c>
      <c r="D2790" s="30">
        <f t="shared" ca="1" si="43"/>
        <v>42738.625999999997</v>
      </c>
      <c r="E2790" s="28">
        <f ca="1">VALUE(Tabla1[[#This Row],[Fecha]])-INT(Tabla1[[#This Row],[Fecha]])</f>
        <v>0.62599999999656575</v>
      </c>
      <c r="F27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42.7</v>
      </c>
    </row>
    <row r="2791" spans="1:6" x14ac:dyDescent="0.25">
      <c r="A2791">
        <v>2588</v>
      </c>
      <c r="B2791">
        <v>4</v>
      </c>
      <c r="C2791" t="s">
        <v>9</v>
      </c>
      <c r="D2791" s="30">
        <f t="shared" ca="1" si="43"/>
        <v>42742.603000000003</v>
      </c>
      <c r="E2791" s="28">
        <f ca="1">VALUE(Tabla1[[#This Row],[Fecha]])-INT(Tabla1[[#This Row],[Fecha]])</f>
        <v>0.60300000000279397</v>
      </c>
      <c r="F27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13.9</v>
      </c>
    </row>
    <row r="2792" spans="1:6" x14ac:dyDescent="0.25">
      <c r="A2792">
        <v>2663</v>
      </c>
      <c r="B2792">
        <v>4</v>
      </c>
      <c r="C2792" t="s">
        <v>9</v>
      </c>
      <c r="D2792" s="30">
        <f t="shared" ca="1" si="43"/>
        <v>42738.324000000001</v>
      </c>
      <c r="E2792" s="28">
        <f ca="1">VALUE(Tabla1[[#This Row],[Fecha]])-INT(Tabla1[[#This Row],[Fecha]])</f>
        <v>0.32400000000052387</v>
      </c>
      <c r="F27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5.0999999999999996</v>
      </c>
    </row>
    <row r="2793" spans="1:6" x14ac:dyDescent="0.25">
      <c r="A2793">
        <v>5046</v>
      </c>
      <c r="B2793">
        <v>7</v>
      </c>
      <c r="C2793" t="s">
        <v>12</v>
      </c>
      <c r="D2793" s="30">
        <f t="shared" ca="1" si="43"/>
        <v>42743.491000000002</v>
      </c>
      <c r="E2793" s="28">
        <f ca="1">VALUE(Tabla1[[#This Row],[Fecha]])-INT(Tabla1[[#This Row],[Fecha]])</f>
        <v>0.49100000000180444</v>
      </c>
      <c r="F27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8.1999999999999993</v>
      </c>
    </row>
    <row r="2794" spans="1:6" x14ac:dyDescent="0.25">
      <c r="A2794">
        <v>2812</v>
      </c>
      <c r="B2794">
        <v>4</v>
      </c>
      <c r="C2794" t="s">
        <v>9</v>
      </c>
      <c r="D2794" s="30">
        <f t="shared" ca="1" si="43"/>
        <v>42740.512000000002</v>
      </c>
      <c r="E2794" s="28">
        <f ca="1">VALUE(Tabla1[[#This Row],[Fecha]])-INT(Tabla1[[#This Row],[Fecha]])</f>
        <v>0.51200000000244472</v>
      </c>
      <c r="F27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5.6</v>
      </c>
    </row>
    <row r="2795" spans="1:6" x14ac:dyDescent="0.25">
      <c r="A2795">
        <v>50</v>
      </c>
      <c r="B2795">
        <v>1</v>
      </c>
      <c r="C2795" t="s">
        <v>6</v>
      </c>
      <c r="D2795" s="30">
        <f t="shared" ca="1" si="43"/>
        <v>42742.44</v>
      </c>
      <c r="E2795" s="28">
        <f ca="1">VALUE(Tabla1[[#This Row],[Fecha]])-INT(Tabla1[[#This Row],[Fecha]])</f>
        <v>0.44000000000232831</v>
      </c>
      <c r="F27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7.9</v>
      </c>
    </row>
    <row r="2796" spans="1:6" x14ac:dyDescent="0.25">
      <c r="A2796">
        <v>32</v>
      </c>
      <c r="B2796">
        <v>1</v>
      </c>
      <c r="C2796" t="s">
        <v>6</v>
      </c>
      <c r="D2796" s="30">
        <f t="shared" ca="1" si="43"/>
        <v>42742.491999999998</v>
      </c>
      <c r="E2796" s="28">
        <f ca="1">VALUE(Tabla1[[#This Row],[Fecha]])-INT(Tabla1[[#This Row],[Fecha]])</f>
        <v>0.49199999999837019</v>
      </c>
      <c r="F27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9.9</v>
      </c>
    </row>
    <row r="2797" spans="1:6" x14ac:dyDescent="0.25">
      <c r="A2797">
        <v>1936</v>
      </c>
      <c r="B2797">
        <v>3</v>
      </c>
      <c r="C2797" t="s">
        <v>8</v>
      </c>
      <c r="D2797" s="30">
        <f t="shared" ca="1" si="43"/>
        <v>42739.502</v>
      </c>
      <c r="E2797" s="28">
        <f ca="1">VALUE(Tabla1[[#This Row],[Fecha]])-INT(Tabla1[[#This Row],[Fecha]])</f>
        <v>0.50200000000040745</v>
      </c>
      <c r="F27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798" spans="1:6" x14ac:dyDescent="0.25">
      <c r="A2798">
        <v>2445</v>
      </c>
      <c r="B2798">
        <v>4</v>
      </c>
      <c r="C2798" t="s">
        <v>9</v>
      </c>
      <c r="D2798" s="30">
        <f t="shared" ca="1" si="43"/>
        <v>42740.408000000003</v>
      </c>
      <c r="E2798" s="28">
        <f ca="1">VALUE(Tabla1[[#This Row],[Fecha]])-INT(Tabla1[[#This Row],[Fecha]])</f>
        <v>0.40800000000308501</v>
      </c>
      <c r="F27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12.1</v>
      </c>
    </row>
    <row r="2799" spans="1:6" x14ac:dyDescent="0.25">
      <c r="A2799">
        <v>14442</v>
      </c>
      <c r="B2799">
        <v>19</v>
      </c>
      <c r="C2799" t="s">
        <v>24</v>
      </c>
      <c r="D2799" s="30">
        <f t="shared" ca="1" si="43"/>
        <v>42738.322999999997</v>
      </c>
      <c r="E2799" s="28">
        <f ca="1">VALUE(Tabla1[[#This Row],[Fecha]])-INT(Tabla1[[#This Row],[Fecha]])</f>
        <v>0.32299999999668216</v>
      </c>
      <c r="F27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3.5</v>
      </c>
    </row>
    <row r="2800" spans="1:6" x14ac:dyDescent="0.25">
      <c r="A2800">
        <v>1873</v>
      </c>
      <c r="B2800">
        <v>3</v>
      </c>
      <c r="C2800" t="s">
        <v>8</v>
      </c>
      <c r="D2800" s="30">
        <f t="shared" ca="1" si="43"/>
        <v>42737.362999999998</v>
      </c>
      <c r="E2800" s="28">
        <f ca="1">VALUE(Tabla1[[#This Row],[Fecha]])-INT(Tabla1[[#This Row],[Fecha]])</f>
        <v>0.36299999999755528</v>
      </c>
      <c r="F28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2801" spans="1:6" x14ac:dyDescent="0.25">
      <c r="A2801">
        <v>5002</v>
      </c>
      <c r="B2801">
        <v>7</v>
      </c>
      <c r="C2801" t="s">
        <v>12</v>
      </c>
      <c r="D2801" s="30">
        <f t="shared" ca="1" si="43"/>
        <v>42740.550999999999</v>
      </c>
      <c r="E2801" s="28">
        <f ca="1">VALUE(Tabla1[[#This Row],[Fecha]])-INT(Tabla1[[#This Row],[Fecha]])</f>
        <v>0.55099999999947613</v>
      </c>
      <c r="F28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23</v>
      </c>
    </row>
    <row r="2802" spans="1:6" x14ac:dyDescent="0.25">
      <c r="A2802">
        <v>2200</v>
      </c>
      <c r="B2802">
        <v>3</v>
      </c>
      <c r="C2802" t="s">
        <v>8</v>
      </c>
      <c r="D2802" s="30">
        <f t="shared" ca="1" si="43"/>
        <v>42738.775999999998</v>
      </c>
      <c r="E2802" s="28">
        <f ca="1">VALUE(Tabla1[[#This Row],[Fecha]])-INT(Tabla1[[#This Row],[Fecha]])</f>
        <v>0.77599999999802094</v>
      </c>
      <c r="F28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2803" spans="1:6" x14ac:dyDescent="0.25">
      <c r="A2803">
        <v>4007</v>
      </c>
      <c r="B2803">
        <v>6</v>
      </c>
      <c r="C2803" t="s">
        <v>11</v>
      </c>
      <c r="D2803" s="30">
        <f t="shared" ca="1" si="43"/>
        <v>42739.709000000003</v>
      </c>
      <c r="E2803" s="28">
        <f ca="1">VALUE(Tabla1[[#This Row],[Fecha]])-INT(Tabla1[[#This Row],[Fecha]])</f>
        <v>0.70900000000256114</v>
      </c>
      <c r="F28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2804" spans="1:6" x14ac:dyDescent="0.25">
      <c r="A2804">
        <v>8025</v>
      </c>
      <c r="B2804">
        <v>11</v>
      </c>
      <c r="C2804" t="s">
        <v>16</v>
      </c>
      <c r="D2804" s="30">
        <f t="shared" ca="1" si="43"/>
        <v>42741.817999999999</v>
      </c>
      <c r="E2804" s="28">
        <f ca="1">VALUE(Tabla1[[#This Row],[Fecha]])-INT(Tabla1[[#This Row],[Fecha]])</f>
        <v>0.81799999999930151</v>
      </c>
      <c r="F28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2805" spans="1:6" x14ac:dyDescent="0.25">
      <c r="A2805">
        <v>8138</v>
      </c>
      <c r="B2805">
        <v>11</v>
      </c>
      <c r="C2805" t="s">
        <v>16</v>
      </c>
      <c r="D2805" s="30">
        <f t="shared" ca="1" si="43"/>
        <v>42741.83</v>
      </c>
      <c r="E2805" s="28">
        <f ca="1">VALUE(Tabla1[[#This Row],[Fecha]])-INT(Tabla1[[#This Row],[Fecha]])</f>
        <v>0.83000000000174623</v>
      </c>
      <c r="F28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2806" spans="1:6" x14ac:dyDescent="0.25">
      <c r="A2806">
        <v>2435</v>
      </c>
      <c r="B2806">
        <v>4</v>
      </c>
      <c r="C2806" t="s">
        <v>9</v>
      </c>
      <c r="D2806" s="30">
        <f t="shared" ca="1" si="43"/>
        <v>42740.472999999998</v>
      </c>
      <c r="E2806" s="28">
        <f ca="1">VALUE(Tabla1[[#This Row],[Fecha]])-INT(Tabla1[[#This Row],[Fecha]])</f>
        <v>0.47299999999813735</v>
      </c>
      <c r="F28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7.6</v>
      </c>
    </row>
    <row r="2807" spans="1:6" x14ac:dyDescent="0.25">
      <c r="A2807">
        <v>1157</v>
      </c>
      <c r="B2807">
        <v>2</v>
      </c>
      <c r="C2807" t="s">
        <v>7</v>
      </c>
      <c r="D2807" s="30">
        <f t="shared" ca="1" si="43"/>
        <v>42737.610999999997</v>
      </c>
      <c r="E2807" s="28">
        <f ca="1">VALUE(Tabla1[[#This Row],[Fecha]])-INT(Tabla1[[#This Row],[Fecha]])</f>
        <v>0.61099999999714782</v>
      </c>
      <c r="F28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28.8</v>
      </c>
    </row>
    <row r="2808" spans="1:6" x14ac:dyDescent="0.25">
      <c r="A2808">
        <v>1905</v>
      </c>
      <c r="B2808">
        <v>3</v>
      </c>
      <c r="C2808" t="s">
        <v>8</v>
      </c>
      <c r="D2808" s="30">
        <f t="shared" ca="1" si="43"/>
        <v>42737.525000000001</v>
      </c>
      <c r="E2808" s="28">
        <f ca="1">VALUE(Tabla1[[#This Row],[Fecha]])-INT(Tabla1[[#This Row],[Fecha]])</f>
        <v>0.52500000000145519</v>
      </c>
      <c r="F28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2809" spans="1:6" x14ac:dyDescent="0.25">
      <c r="A2809">
        <v>4835</v>
      </c>
      <c r="B2809">
        <v>7</v>
      </c>
      <c r="C2809" t="s">
        <v>12</v>
      </c>
      <c r="D2809" s="30">
        <f t="shared" ca="1" si="43"/>
        <v>42739.428</v>
      </c>
      <c r="E2809" s="28">
        <f ca="1">VALUE(Tabla1[[#This Row],[Fecha]])-INT(Tabla1[[#This Row],[Fecha]])</f>
        <v>0.42799999999988358</v>
      </c>
      <c r="F28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2.1</v>
      </c>
    </row>
    <row r="2810" spans="1:6" x14ac:dyDescent="0.25">
      <c r="A2810">
        <v>16805</v>
      </c>
      <c r="B2810">
        <v>22</v>
      </c>
      <c r="C2810" t="s">
        <v>27</v>
      </c>
      <c r="D2810" s="30">
        <f t="shared" ca="1" si="43"/>
        <v>42742.525000000001</v>
      </c>
      <c r="E2810" s="28">
        <f ca="1">VALUE(Tabla1[[#This Row],[Fecha]])-INT(Tabla1[[#This Row],[Fecha]])</f>
        <v>0.52500000000145519</v>
      </c>
      <c r="F28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6.9</v>
      </c>
    </row>
    <row r="2811" spans="1:6" x14ac:dyDescent="0.25">
      <c r="A2811">
        <v>1793</v>
      </c>
      <c r="B2811">
        <v>3</v>
      </c>
      <c r="C2811" t="s">
        <v>8</v>
      </c>
      <c r="D2811" s="30">
        <f t="shared" ca="1" si="43"/>
        <v>42740.828999999998</v>
      </c>
      <c r="E2811" s="28">
        <f ca="1">VALUE(Tabla1[[#This Row],[Fecha]])-INT(Tabla1[[#This Row],[Fecha]])</f>
        <v>0.82899999999790452</v>
      </c>
      <c r="F28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2812" spans="1:6" x14ac:dyDescent="0.25">
      <c r="A2812">
        <v>2614</v>
      </c>
      <c r="B2812">
        <v>4</v>
      </c>
      <c r="C2812" t="s">
        <v>9</v>
      </c>
      <c r="D2812" s="30">
        <f t="shared" ca="1" si="43"/>
        <v>42739.550999999999</v>
      </c>
      <c r="E2812" s="28">
        <f ca="1">VALUE(Tabla1[[#This Row],[Fecha]])-INT(Tabla1[[#This Row],[Fecha]])</f>
        <v>0.55099999999947613</v>
      </c>
      <c r="F28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31.9</v>
      </c>
    </row>
    <row r="2813" spans="1:6" x14ac:dyDescent="0.25">
      <c r="A2813">
        <v>2178</v>
      </c>
      <c r="B2813">
        <v>3</v>
      </c>
      <c r="C2813" t="s">
        <v>8</v>
      </c>
      <c r="D2813" s="30">
        <f t="shared" ca="1" si="43"/>
        <v>42738.508999999998</v>
      </c>
      <c r="E2813" s="28">
        <f ca="1">VALUE(Tabla1[[#This Row],[Fecha]])-INT(Tabla1[[#This Row],[Fecha]])</f>
        <v>0.50899999999819556</v>
      </c>
      <c r="F28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6.1</v>
      </c>
    </row>
    <row r="2814" spans="1:6" x14ac:dyDescent="0.25">
      <c r="A2814">
        <v>2434</v>
      </c>
      <c r="B2814">
        <v>4</v>
      </c>
      <c r="C2814" t="s">
        <v>9</v>
      </c>
      <c r="D2814" s="30">
        <f t="shared" ca="1" si="43"/>
        <v>42742.809000000001</v>
      </c>
      <c r="E2814" s="28">
        <f ca="1">VALUE(Tabla1[[#This Row],[Fecha]])-INT(Tabla1[[#This Row],[Fecha]])</f>
        <v>0.80900000000110595</v>
      </c>
      <c r="F28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2815" spans="1:6" x14ac:dyDescent="0.25">
      <c r="A2815">
        <v>1797</v>
      </c>
      <c r="B2815">
        <v>3</v>
      </c>
      <c r="C2815" t="s">
        <v>8</v>
      </c>
      <c r="D2815" s="30">
        <f t="shared" ca="1" si="43"/>
        <v>42743.474999999999</v>
      </c>
      <c r="E2815" s="28">
        <f ca="1">VALUE(Tabla1[[#This Row],[Fecha]])-INT(Tabla1[[#This Row],[Fecha]])</f>
        <v>0.47499999999854481</v>
      </c>
      <c r="F28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7.9</v>
      </c>
    </row>
    <row r="2816" spans="1:6" x14ac:dyDescent="0.25">
      <c r="A2816">
        <v>1230</v>
      </c>
      <c r="B2816">
        <v>2</v>
      </c>
      <c r="C2816" t="s">
        <v>7</v>
      </c>
      <c r="D2816" s="30">
        <f t="shared" ca="1" si="43"/>
        <v>42739.648999999998</v>
      </c>
      <c r="E2816" s="28">
        <f ca="1">VALUE(Tabla1[[#This Row],[Fecha]])-INT(Tabla1[[#This Row],[Fecha]])</f>
        <v>0.64899999999761349</v>
      </c>
      <c r="F28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46.7</v>
      </c>
    </row>
    <row r="2817" spans="1:6" x14ac:dyDescent="0.25">
      <c r="A2817">
        <v>12009</v>
      </c>
      <c r="B2817">
        <v>16</v>
      </c>
      <c r="C2817" t="s">
        <v>21</v>
      </c>
      <c r="D2817" s="30">
        <f t="shared" ca="1" si="43"/>
        <v>42743.536999999997</v>
      </c>
      <c r="E2817" s="28">
        <f ca="1">VALUE(Tabla1[[#This Row],[Fecha]])-INT(Tabla1[[#This Row],[Fecha]])</f>
        <v>0.53699999999662396</v>
      </c>
      <c r="F28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818" spans="1:6" x14ac:dyDescent="0.25">
      <c r="A2818">
        <v>2695</v>
      </c>
      <c r="B2818">
        <v>4</v>
      </c>
      <c r="C2818" t="s">
        <v>9</v>
      </c>
      <c r="D2818" s="30">
        <f t="shared" ca="1" si="43"/>
        <v>42739.686999999998</v>
      </c>
      <c r="E2818" s="28">
        <f ca="1">VALUE(Tabla1[[#This Row],[Fecha]])-INT(Tabla1[[#This Row],[Fecha]])</f>
        <v>0.68699999999807915</v>
      </c>
      <c r="F28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2819" spans="1:6" x14ac:dyDescent="0.25">
      <c r="A2819">
        <v>2833</v>
      </c>
      <c r="B2819">
        <v>4</v>
      </c>
      <c r="C2819" t="s">
        <v>9</v>
      </c>
      <c r="D2819" s="30">
        <f t="shared" ca="1" si="43"/>
        <v>42738.580999999998</v>
      </c>
      <c r="E2819" s="28">
        <f ca="1">VALUE(Tabla1[[#This Row],[Fecha]])-INT(Tabla1[[#This Row],[Fecha]])</f>
        <v>0.58099999999831198</v>
      </c>
      <c r="F28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28.6</v>
      </c>
    </row>
    <row r="2820" spans="1:6" x14ac:dyDescent="0.25">
      <c r="A2820">
        <v>2780</v>
      </c>
      <c r="B2820">
        <v>4</v>
      </c>
      <c r="C2820" t="s">
        <v>9</v>
      </c>
      <c r="D2820" s="30">
        <f t="shared" ref="D2820:D2883" ca="1" si="44">RANDBETWEEN($K$5,$L$5)+(RANDBETWEEN($K$8*1000,$L$8*1000)/1000)</f>
        <v>42737.317000000003</v>
      </c>
      <c r="E2820" s="28">
        <f ca="1">VALUE(Tabla1[[#This Row],[Fecha]])-INT(Tabla1[[#This Row],[Fecha]])</f>
        <v>0.31700000000273576</v>
      </c>
      <c r="F28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11.7</v>
      </c>
    </row>
    <row r="2821" spans="1:6" x14ac:dyDescent="0.25">
      <c r="A2821">
        <v>13613</v>
      </c>
      <c r="B2821">
        <v>18</v>
      </c>
      <c r="C2821" t="s">
        <v>23</v>
      </c>
      <c r="D2821" s="30">
        <f t="shared" ca="1" si="44"/>
        <v>42741.595000000001</v>
      </c>
      <c r="E2821" s="28">
        <f ca="1">VALUE(Tabla1[[#This Row],[Fecha]])-INT(Tabla1[[#This Row],[Fecha]])</f>
        <v>0.59500000000116415</v>
      </c>
      <c r="F28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37.6</v>
      </c>
    </row>
    <row r="2822" spans="1:6" x14ac:dyDescent="0.25">
      <c r="A2822">
        <v>2099</v>
      </c>
      <c r="B2822">
        <v>3</v>
      </c>
      <c r="C2822" t="s">
        <v>8</v>
      </c>
      <c r="D2822" s="30">
        <f t="shared" ca="1" si="44"/>
        <v>42740.508000000002</v>
      </c>
      <c r="E2822" s="28">
        <f ca="1">VALUE(Tabla1[[#This Row],[Fecha]])-INT(Tabla1[[#This Row],[Fecha]])</f>
        <v>0.50800000000162981</v>
      </c>
      <c r="F28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9.1999999999999993</v>
      </c>
    </row>
    <row r="2823" spans="1:6" x14ac:dyDescent="0.25">
      <c r="A2823">
        <v>4023</v>
      </c>
      <c r="B2823">
        <v>6</v>
      </c>
      <c r="C2823" t="s">
        <v>11</v>
      </c>
      <c r="D2823" s="30">
        <f t="shared" ca="1" si="44"/>
        <v>42737.502</v>
      </c>
      <c r="E2823" s="28">
        <f ca="1">VALUE(Tabla1[[#This Row],[Fecha]])-INT(Tabla1[[#This Row],[Fecha]])</f>
        <v>0.50200000000040745</v>
      </c>
      <c r="F28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3.2</v>
      </c>
    </row>
    <row r="2824" spans="1:6" x14ac:dyDescent="0.25">
      <c r="A2824">
        <v>2418</v>
      </c>
      <c r="B2824">
        <v>4</v>
      </c>
      <c r="C2824" t="s">
        <v>9</v>
      </c>
      <c r="D2824" s="30">
        <f t="shared" ca="1" si="44"/>
        <v>42739.311000000002</v>
      </c>
      <c r="E2824" s="28">
        <f ca="1">VALUE(Tabla1[[#This Row],[Fecha]])-INT(Tabla1[[#This Row],[Fecha]])</f>
        <v>0.3110000000015134</v>
      </c>
      <c r="F28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15.2</v>
      </c>
    </row>
    <row r="2825" spans="1:6" x14ac:dyDescent="0.25">
      <c r="A2825">
        <v>2809</v>
      </c>
      <c r="B2825">
        <v>4</v>
      </c>
      <c r="C2825" t="s">
        <v>9</v>
      </c>
      <c r="D2825" s="30">
        <f t="shared" ca="1" si="44"/>
        <v>42742.608999999997</v>
      </c>
      <c r="E2825" s="28">
        <f ca="1">VALUE(Tabla1[[#This Row],[Fecha]])-INT(Tabla1[[#This Row],[Fecha]])</f>
        <v>0.60899999999674037</v>
      </c>
      <c r="F28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3.4</v>
      </c>
    </row>
    <row r="2826" spans="1:6" x14ac:dyDescent="0.25">
      <c r="A2826">
        <v>2422</v>
      </c>
      <c r="B2826">
        <v>4</v>
      </c>
      <c r="C2826" t="s">
        <v>9</v>
      </c>
      <c r="D2826" s="30">
        <f t="shared" ca="1" si="44"/>
        <v>42742.392</v>
      </c>
      <c r="E2826" s="28">
        <f ca="1">VALUE(Tabla1[[#This Row],[Fecha]])-INT(Tabla1[[#This Row],[Fecha]])</f>
        <v>0.39199999999982538</v>
      </c>
      <c r="F28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2827" spans="1:6" x14ac:dyDescent="0.25">
      <c r="A2827">
        <v>2088</v>
      </c>
      <c r="B2827">
        <v>3</v>
      </c>
      <c r="C2827" t="s">
        <v>8</v>
      </c>
      <c r="D2827" s="30">
        <f t="shared" ca="1" si="44"/>
        <v>42742.413</v>
      </c>
      <c r="E2827" s="28">
        <f ca="1">VALUE(Tabla1[[#This Row],[Fecha]])-INT(Tabla1[[#This Row],[Fecha]])</f>
        <v>0.41300000000046566</v>
      </c>
      <c r="F28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1.7</v>
      </c>
    </row>
    <row r="2828" spans="1:6" x14ac:dyDescent="0.25">
      <c r="A2828">
        <v>2405</v>
      </c>
      <c r="B2828">
        <v>4</v>
      </c>
      <c r="C2828" t="s">
        <v>9</v>
      </c>
      <c r="D2828" s="30">
        <f t="shared" ca="1" si="44"/>
        <v>42743.519</v>
      </c>
      <c r="E2828" s="28">
        <f ca="1">VALUE(Tabla1[[#This Row],[Fecha]])-INT(Tabla1[[#This Row],[Fecha]])</f>
        <v>0.51900000000023283</v>
      </c>
      <c r="F28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6.8</v>
      </c>
    </row>
    <row r="2829" spans="1:6" x14ac:dyDescent="0.25">
      <c r="A2829">
        <v>1862</v>
      </c>
      <c r="B2829">
        <v>3</v>
      </c>
      <c r="C2829" t="s">
        <v>8</v>
      </c>
      <c r="D2829" s="30">
        <f t="shared" ca="1" si="44"/>
        <v>42741.695</v>
      </c>
      <c r="E2829" s="28">
        <f ca="1">VALUE(Tabla1[[#This Row],[Fecha]])-INT(Tabla1[[#This Row],[Fecha]])</f>
        <v>0.69499999999970896</v>
      </c>
      <c r="F28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2830" spans="1:6" x14ac:dyDescent="0.25">
      <c r="A2830">
        <v>1772</v>
      </c>
      <c r="B2830">
        <v>3</v>
      </c>
      <c r="C2830" t="s">
        <v>8</v>
      </c>
      <c r="D2830" s="30">
        <f t="shared" ca="1" si="44"/>
        <v>42738.633999999998</v>
      </c>
      <c r="E2830" s="28">
        <f ca="1">VALUE(Tabla1[[#This Row],[Fecha]])-INT(Tabla1[[#This Row],[Fecha]])</f>
        <v>0.63399999999819556</v>
      </c>
      <c r="F28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12.5</v>
      </c>
    </row>
    <row r="2831" spans="1:6" x14ac:dyDescent="0.25">
      <c r="A2831">
        <v>2120</v>
      </c>
      <c r="B2831">
        <v>3</v>
      </c>
      <c r="C2831" t="s">
        <v>8</v>
      </c>
      <c r="D2831" s="30">
        <f t="shared" ca="1" si="44"/>
        <v>42742.788</v>
      </c>
      <c r="E2831" s="28">
        <f ca="1">VALUE(Tabla1[[#This Row],[Fecha]])-INT(Tabla1[[#This Row],[Fecha]])</f>
        <v>0.78800000000046566</v>
      </c>
      <c r="F28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2832" spans="1:6" x14ac:dyDescent="0.25">
      <c r="A2832">
        <v>4804</v>
      </c>
      <c r="B2832">
        <v>7</v>
      </c>
      <c r="C2832" t="s">
        <v>12</v>
      </c>
      <c r="D2832" s="30">
        <f t="shared" ca="1" si="44"/>
        <v>42738.546999999999</v>
      </c>
      <c r="E2832" s="28">
        <f ca="1">VALUE(Tabla1[[#This Row],[Fecha]])-INT(Tabla1[[#This Row],[Fecha]])</f>
        <v>0.54699999999866122</v>
      </c>
      <c r="F28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30.2</v>
      </c>
    </row>
    <row r="2833" spans="1:6" x14ac:dyDescent="0.25">
      <c r="A2833">
        <v>14422</v>
      </c>
      <c r="B2833">
        <v>19</v>
      </c>
      <c r="C2833" t="s">
        <v>24</v>
      </c>
      <c r="D2833" s="30">
        <f t="shared" ca="1" si="44"/>
        <v>42739.582000000002</v>
      </c>
      <c r="E2833" s="28">
        <f ca="1">VALUE(Tabla1[[#This Row],[Fecha]])-INT(Tabla1[[#This Row],[Fecha]])</f>
        <v>0.58200000000215368</v>
      </c>
      <c r="F28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48.3</v>
      </c>
    </row>
    <row r="2834" spans="1:6" x14ac:dyDescent="0.25">
      <c r="A2834">
        <v>1785</v>
      </c>
      <c r="B2834">
        <v>3</v>
      </c>
      <c r="C2834" t="s">
        <v>8</v>
      </c>
      <c r="D2834" s="30">
        <f t="shared" ca="1" si="44"/>
        <v>42740.461000000003</v>
      </c>
      <c r="E2834" s="28">
        <f ca="1">VALUE(Tabla1[[#This Row],[Fecha]])-INT(Tabla1[[#This Row],[Fecha]])</f>
        <v>0.46100000000296859</v>
      </c>
      <c r="F28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6.5</v>
      </c>
    </row>
    <row r="2835" spans="1:6" x14ac:dyDescent="0.25">
      <c r="A2835">
        <v>7424</v>
      </c>
      <c r="B2835">
        <v>10</v>
      </c>
      <c r="C2835" t="s">
        <v>15</v>
      </c>
      <c r="D2835" s="30">
        <f t="shared" ca="1" si="44"/>
        <v>42742.474999999999</v>
      </c>
      <c r="E2835" s="28">
        <f ca="1">VALUE(Tabla1[[#This Row],[Fecha]])-INT(Tabla1[[#This Row],[Fecha]])</f>
        <v>0.47499999999854481</v>
      </c>
      <c r="F28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7.4</v>
      </c>
    </row>
    <row r="2836" spans="1:6" x14ac:dyDescent="0.25">
      <c r="A2836">
        <v>2349</v>
      </c>
      <c r="B2836">
        <v>3</v>
      </c>
      <c r="C2836" t="s">
        <v>8</v>
      </c>
      <c r="D2836" s="30">
        <f t="shared" ca="1" si="44"/>
        <v>42740.373</v>
      </c>
      <c r="E2836" s="28">
        <f ca="1">VALUE(Tabla1[[#This Row],[Fecha]])-INT(Tabla1[[#This Row],[Fecha]])</f>
        <v>0.37299999999959255</v>
      </c>
      <c r="F28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16.3</v>
      </c>
    </row>
    <row r="2837" spans="1:6" x14ac:dyDescent="0.25">
      <c r="A2837">
        <v>4836</v>
      </c>
      <c r="B2837">
        <v>7</v>
      </c>
      <c r="C2837" t="s">
        <v>12</v>
      </c>
      <c r="D2837" s="30">
        <f t="shared" ca="1" si="44"/>
        <v>42740.531000000003</v>
      </c>
      <c r="E2837" s="28">
        <f ca="1">VALUE(Tabla1[[#This Row],[Fecha]])-INT(Tabla1[[#This Row],[Fecha]])</f>
        <v>0.53100000000267755</v>
      </c>
      <c r="F28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4.0999999999999996</v>
      </c>
    </row>
    <row r="2838" spans="1:6" x14ac:dyDescent="0.25">
      <c r="A2838">
        <v>1389</v>
      </c>
      <c r="B2838">
        <v>2</v>
      </c>
      <c r="C2838" t="s">
        <v>7</v>
      </c>
      <c r="D2838" s="30">
        <f t="shared" ca="1" si="44"/>
        <v>42742.311000000002</v>
      </c>
      <c r="E2838" s="28">
        <f ca="1">VALUE(Tabla1[[#This Row],[Fecha]])-INT(Tabla1[[#This Row],[Fecha]])</f>
        <v>0.3110000000015134</v>
      </c>
      <c r="F28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10.6</v>
      </c>
    </row>
    <row r="2839" spans="1:6" x14ac:dyDescent="0.25">
      <c r="A2839">
        <v>1663</v>
      </c>
      <c r="B2839">
        <v>3</v>
      </c>
      <c r="C2839" t="s">
        <v>8</v>
      </c>
      <c r="D2839" s="30">
        <f t="shared" ca="1" si="44"/>
        <v>42739.794000000002</v>
      </c>
      <c r="E2839" s="28">
        <f ca="1">VALUE(Tabla1[[#This Row],[Fecha]])-INT(Tabla1[[#This Row],[Fecha]])</f>
        <v>0.79400000000168802</v>
      </c>
      <c r="F28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2840" spans="1:6" x14ac:dyDescent="0.25">
      <c r="A2840">
        <v>2660</v>
      </c>
      <c r="B2840">
        <v>4</v>
      </c>
      <c r="C2840" t="s">
        <v>9</v>
      </c>
      <c r="D2840" s="30">
        <f t="shared" ca="1" si="44"/>
        <v>42740.319000000003</v>
      </c>
      <c r="E2840" s="28">
        <f ca="1">VALUE(Tabla1[[#This Row],[Fecha]])-INT(Tabla1[[#This Row],[Fecha]])</f>
        <v>0.31900000000314321</v>
      </c>
      <c r="F28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2841" spans="1:6" x14ac:dyDescent="0.25">
      <c r="A2841">
        <v>4945</v>
      </c>
      <c r="B2841">
        <v>7</v>
      </c>
      <c r="C2841" t="s">
        <v>12</v>
      </c>
      <c r="D2841" s="30">
        <f t="shared" ca="1" si="44"/>
        <v>42737.421000000002</v>
      </c>
      <c r="E2841" s="28">
        <f ca="1">VALUE(Tabla1[[#This Row],[Fecha]])-INT(Tabla1[[#This Row],[Fecha]])</f>
        <v>0.42100000000209548</v>
      </c>
      <c r="F28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</v>
      </c>
    </row>
    <row r="2842" spans="1:6" x14ac:dyDescent="0.25">
      <c r="A2842">
        <v>3212</v>
      </c>
      <c r="B2842">
        <v>5</v>
      </c>
      <c r="C2842" t="s">
        <v>10</v>
      </c>
      <c r="D2842" s="30">
        <f t="shared" ca="1" si="44"/>
        <v>42738.697</v>
      </c>
      <c r="E2842" s="28">
        <f ca="1">VALUE(Tabla1[[#This Row],[Fecha]])-INT(Tabla1[[#This Row],[Fecha]])</f>
        <v>0.69700000000011642</v>
      </c>
      <c r="F28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2843" spans="1:6" x14ac:dyDescent="0.25">
      <c r="A2843">
        <v>1168</v>
      </c>
      <c r="B2843">
        <v>2</v>
      </c>
      <c r="C2843" t="s">
        <v>7</v>
      </c>
      <c r="D2843" s="30">
        <f t="shared" ca="1" si="44"/>
        <v>42739.464</v>
      </c>
      <c r="E2843" s="28">
        <f ca="1">VALUE(Tabla1[[#This Row],[Fecha]])-INT(Tabla1[[#This Row],[Fecha]])</f>
        <v>0.46399999999994179</v>
      </c>
      <c r="F28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</v>
      </c>
    </row>
    <row r="2844" spans="1:6" x14ac:dyDescent="0.25">
      <c r="A2844">
        <v>7217</v>
      </c>
      <c r="B2844">
        <v>10</v>
      </c>
      <c r="C2844" t="s">
        <v>15</v>
      </c>
      <c r="D2844" s="30">
        <f t="shared" ca="1" si="44"/>
        <v>42743.571000000004</v>
      </c>
      <c r="E2844" s="28">
        <f ca="1">VALUE(Tabla1[[#This Row],[Fecha]])-INT(Tabla1[[#This Row],[Fecha]])</f>
        <v>0.57100000000355067</v>
      </c>
      <c r="F28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36.200000000000003</v>
      </c>
    </row>
    <row r="2845" spans="1:6" x14ac:dyDescent="0.25">
      <c r="A2845">
        <v>7475</v>
      </c>
      <c r="B2845">
        <v>10</v>
      </c>
      <c r="C2845" t="s">
        <v>15</v>
      </c>
      <c r="D2845" s="30">
        <f t="shared" ca="1" si="44"/>
        <v>42739.521999999997</v>
      </c>
      <c r="E2845" s="28">
        <f ca="1">VALUE(Tabla1[[#This Row],[Fecha]])-INT(Tabla1[[#This Row],[Fecha]])</f>
        <v>0.52199999999720603</v>
      </c>
      <c r="F28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2.1</v>
      </c>
    </row>
    <row r="2846" spans="1:6" x14ac:dyDescent="0.25">
      <c r="A2846">
        <v>5660</v>
      </c>
      <c r="B2846">
        <v>8</v>
      </c>
      <c r="C2846" t="s">
        <v>13</v>
      </c>
      <c r="D2846" s="30">
        <f t="shared" ca="1" si="44"/>
        <v>42743.423000000003</v>
      </c>
      <c r="E2846" s="28">
        <f ca="1">VALUE(Tabla1[[#This Row],[Fecha]])-INT(Tabla1[[#This Row],[Fecha]])</f>
        <v>0.42300000000250293</v>
      </c>
      <c r="F28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6.5</v>
      </c>
    </row>
    <row r="2847" spans="1:6" x14ac:dyDescent="0.25">
      <c r="A2847">
        <v>2647</v>
      </c>
      <c r="B2847">
        <v>4</v>
      </c>
      <c r="C2847" t="s">
        <v>9</v>
      </c>
      <c r="D2847" s="30">
        <f t="shared" ca="1" si="44"/>
        <v>42739.678999999996</v>
      </c>
      <c r="E2847" s="28">
        <f ca="1">VALUE(Tabla1[[#This Row],[Fecha]])-INT(Tabla1[[#This Row],[Fecha]])</f>
        <v>0.67899999999644933</v>
      </c>
      <c r="F28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2848" spans="1:6" x14ac:dyDescent="0.25">
      <c r="A2848">
        <v>16026</v>
      </c>
      <c r="B2848">
        <v>21</v>
      </c>
      <c r="C2848" t="s">
        <v>26</v>
      </c>
      <c r="D2848" s="30">
        <f t="shared" ca="1" si="44"/>
        <v>42740.610999999997</v>
      </c>
      <c r="E2848" s="28">
        <f ca="1">VALUE(Tabla1[[#This Row],[Fecha]])-INT(Tabla1[[#This Row],[Fecha]])</f>
        <v>0.61099999999714782</v>
      </c>
      <c r="F28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32.1</v>
      </c>
    </row>
    <row r="2849" spans="1:6" x14ac:dyDescent="0.25">
      <c r="A2849">
        <v>2750</v>
      </c>
      <c r="B2849">
        <v>4</v>
      </c>
      <c r="C2849" t="s">
        <v>9</v>
      </c>
      <c r="D2849" s="30">
        <f t="shared" ca="1" si="44"/>
        <v>42737.637999999999</v>
      </c>
      <c r="E2849" s="28">
        <f ca="1">VALUE(Tabla1[[#This Row],[Fecha]])-INT(Tabla1[[#This Row],[Fecha]])</f>
        <v>0.63799999999901047</v>
      </c>
      <c r="F28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20.9</v>
      </c>
    </row>
    <row r="2850" spans="1:6" x14ac:dyDescent="0.25">
      <c r="A2850">
        <v>4974</v>
      </c>
      <c r="B2850">
        <v>7</v>
      </c>
      <c r="C2850" t="s">
        <v>12</v>
      </c>
      <c r="D2850" s="30">
        <f t="shared" ca="1" si="44"/>
        <v>42737.678</v>
      </c>
      <c r="E2850" s="28">
        <f ca="1">VALUE(Tabla1[[#This Row],[Fecha]])-INT(Tabla1[[#This Row],[Fecha]])</f>
        <v>0.67799999999988358</v>
      </c>
      <c r="F28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2851" spans="1:6" x14ac:dyDescent="0.25">
      <c r="A2851">
        <v>16045</v>
      </c>
      <c r="B2851">
        <v>21</v>
      </c>
      <c r="C2851" t="s">
        <v>26</v>
      </c>
      <c r="D2851" s="30">
        <f t="shared" ca="1" si="44"/>
        <v>42740.360999999997</v>
      </c>
      <c r="E2851" s="28">
        <f ca="1">VALUE(Tabla1[[#This Row],[Fecha]])-INT(Tabla1[[#This Row],[Fecha]])</f>
        <v>0.36099999999714782</v>
      </c>
      <c r="F28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3.1</v>
      </c>
    </row>
    <row r="2852" spans="1:6" x14ac:dyDescent="0.25">
      <c r="A2852">
        <v>12048</v>
      </c>
      <c r="B2852">
        <v>16</v>
      </c>
      <c r="C2852" t="s">
        <v>21</v>
      </c>
      <c r="D2852" s="30">
        <f t="shared" ca="1" si="44"/>
        <v>42740.591999999997</v>
      </c>
      <c r="E2852" s="28">
        <f ca="1">VALUE(Tabla1[[#This Row],[Fecha]])-INT(Tabla1[[#This Row],[Fecha]])</f>
        <v>0.59199999999691499</v>
      </c>
      <c r="F28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19.100000000000001</v>
      </c>
    </row>
    <row r="2853" spans="1:6" x14ac:dyDescent="0.25">
      <c r="A2853">
        <v>1048</v>
      </c>
      <c r="B2853">
        <v>2</v>
      </c>
      <c r="C2853" t="s">
        <v>7</v>
      </c>
      <c r="D2853" s="30">
        <f t="shared" ca="1" si="44"/>
        <v>42738.322</v>
      </c>
      <c r="E2853" s="28">
        <f ca="1">VALUE(Tabla1[[#This Row],[Fecha]])-INT(Tabla1[[#This Row],[Fecha]])</f>
        <v>0.32200000000011642</v>
      </c>
      <c r="F28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</v>
      </c>
    </row>
    <row r="2854" spans="1:6" x14ac:dyDescent="0.25">
      <c r="A2854">
        <v>2312</v>
      </c>
      <c r="B2854">
        <v>3</v>
      </c>
      <c r="C2854" t="s">
        <v>8</v>
      </c>
      <c r="D2854" s="30">
        <f t="shared" ca="1" si="44"/>
        <v>42738.44</v>
      </c>
      <c r="E2854" s="28">
        <f ca="1">VALUE(Tabla1[[#This Row],[Fecha]])-INT(Tabla1[[#This Row],[Fecha]])</f>
        <v>0.44000000000232831</v>
      </c>
      <c r="F28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2.8</v>
      </c>
    </row>
    <row r="2855" spans="1:6" x14ac:dyDescent="0.25">
      <c r="A2855">
        <v>7289</v>
      </c>
      <c r="B2855">
        <v>10</v>
      </c>
      <c r="C2855" t="s">
        <v>15</v>
      </c>
      <c r="D2855" s="30">
        <f t="shared" ca="1" si="44"/>
        <v>42740.466999999997</v>
      </c>
      <c r="E2855" s="28">
        <f ca="1">VALUE(Tabla1[[#This Row],[Fecha]])-INT(Tabla1[[#This Row],[Fecha]])</f>
        <v>0.46699999999691499</v>
      </c>
      <c r="F28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8.6999999999999993</v>
      </c>
    </row>
    <row r="2856" spans="1:6" x14ac:dyDescent="0.25">
      <c r="A2856">
        <v>4997</v>
      </c>
      <c r="B2856">
        <v>7</v>
      </c>
      <c r="C2856" t="s">
        <v>12</v>
      </c>
      <c r="D2856" s="30">
        <f t="shared" ca="1" si="44"/>
        <v>42738.3</v>
      </c>
      <c r="E2856" s="28">
        <f ca="1">VALUE(Tabla1[[#This Row],[Fecha]])-INT(Tabla1[[#This Row],[Fecha]])</f>
        <v>0.30000000000291038</v>
      </c>
      <c r="F28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13.3</v>
      </c>
    </row>
    <row r="2857" spans="1:6" x14ac:dyDescent="0.25">
      <c r="A2857">
        <v>8012</v>
      </c>
      <c r="B2857">
        <v>11</v>
      </c>
      <c r="C2857" t="s">
        <v>16</v>
      </c>
      <c r="D2857" s="30">
        <f t="shared" ca="1" si="44"/>
        <v>42743.48</v>
      </c>
      <c r="E2857" s="28">
        <f ca="1">VALUE(Tabla1[[#This Row],[Fecha]])-INT(Tabla1[[#This Row],[Fecha]])</f>
        <v>0.48000000000320142</v>
      </c>
      <c r="F28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4.7</v>
      </c>
    </row>
    <row r="2858" spans="1:6" x14ac:dyDescent="0.25">
      <c r="A2858">
        <v>1294</v>
      </c>
      <c r="B2858">
        <v>2</v>
      </c>
      <c r="C2858" t="s">
        <v>7</v>
      </c>
      <c r="D2858" s="30">
        <f t="shared" ca="1" si="44"/>
        <v>42738.599000000002</v>
      </c>
      <c r="E2858" s="28">
        <f ca="1">VALUE(Tabla1[[#This Row],[Fecha]])-INT(Tabla1[[#This Row],[Fecha]])</f>
        <v>0.59900000000197906</v>
      </c>
      <c r="F28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11.2</v>
      </c>
    </row>
    <row r="2859" spans="1:6" x14ac:dyDescent="0.25">
      <c r="A2859">
        <v>1333</v>
      </c>
      <c r="B2859">
        <v>2</v>
      </c>
      <c r="C2859" t="s">
        <v>7</v>
      </c>
      <c r="D2859" s="30">
        <f t="shared" ca="1" si="44"/>
        <v>42737.605000000003</v>
      </c>
      <c r="E2859" s="28">
        <f ca="1">VALUE(Tabla1[[#This Row],[Fecha]])-INT(Tabla1[[#This Row],[Fecha]])</f>
        <v>0.60500000000320142</v>
      </c>
      <c r="F28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19.8</v>
      </c>
    </row>
    <row r="2860" spans="1:6" x14ac:dyDescent="0.25">
      <c r="A2860">
        <v>2170</v>
      </c>
      <c r="B2860">
        <v>3</v>
      </c>
      <c r="C2860" t="s">
        <v>8</v>
      </c>
      <c r="D2860" s="30">
        <f t="shared" ca="1" si="44"/>
        <v>42739.79</v>
      </c>
      <c r="E2860" s="28">
        <f ca="1">VALUE(Tabla1[[#This Row],[Fecha]])-INT(Tabla1[[#This Row],[Fecha]])</f>
        <v>0.79000000000087311</v>
      </c>
      <c r="F28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2861" spans="1:6" x14ac:dyDescent="0.25">
      <c r="A2861">
        <v>2136</v>
      </c>
      <c r="B2861">
        <v>3</v>
      </c>
      <c r="C2861" t="s">
        <v>8</v>
      </c>
      <c r="D2861" s="30">
        <f t="shared" ca="1" si="44"/>
        <v>42737.444000000003</v>
      </c>
      <c r="E2861" s="28">
        <f ca="1">VALUE(Tabla1[[#This Row],[Fecha]])-INT(Tabla1[[#This Row],[Fecha]])</f>
        <v>0.44400000000314321</v>
      </c>
      <c r="F28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5.4</v>
      </c>
    </row>
    <row r="2862" spans="1:6" x14ac:dyDescent="0.25">
      <c r="A2862">
        <v>2060</v>
      </c>
      <c r="B2862">
        <v>3</v>
      </c>
      <c r="C2862" t="s">
        <v>8</v>
      </c>
      <c r="D2862" s="30">
        <f t="shared" ca="1" si="44"/>
        <v>42739.392</v>
      </c>
      <c r="E2862" s="28">
        <f ca="1">VALUE(Tabla1[[#This Row],[Fecha]])-INT(Tabla1[[#This Row],[Fecha]])</f>
        <v>0.39199999999982538</v>
      </c>
      <c r="F28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7.1</v>
      </c>
    </row>
    <row r="2863" spans="1:6" x14ac:dyDescent="0.25">
      <c r="A2863">
        <v>2190</v>
      </c>
      <c r="B2863">
        <v>3</v>
      </c>
      <c r="C2863" t="s">
        <v>8</v>
      </c>
      <c r="D2863" s="30">
        <f t="shared" ca="1" si="44"/>
        <v>42738.45</v>
      </c>
      <c r="E2863" s="28">
        <f ca="1">VALUE(Tabla1[[#This Row],[Fecha]])-INT(Tabla1[[#This Row],[Fecha]])</f>
        <v>0.44999999999708962</v>
      </c>
      <c r="F28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2864" spans="1:6" x14ac:dyDescent="0.25">
      <c r="A2864">
        <v>5110</v>
      </c>
      <c r="B2864">
        <v>7</v>
      </c>
      <c r="C2864" t="s">
        <v>12</v>
      </c>
      <c r="D2864" s="30">
        <f t="shared" ca="1" si="44"/>
        <v>42741.74</v>
      </c>
      <c r="E2864" s="28">
        <f ca="1">VALUE(Tabla1[[#This Row],[Fecha]])-INT(Tabla1[[#This Row],[Fecha]])</f>
        <v>0.73999999999796273</v>
      </c>
      <c r="F28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2865" spans="1:6" x14ac:dyDescent="0.25">
      <c r="A2865">
        <v>14439</v>
      </c>
      <c r="B2865">
        <v>19</v>
      </c>
      <c r="C2865" t="s">
        <v>24</v>
      </c>
      <c r="D2865" s="30">
        <f t="shared" ca="1" si="44"/>
        <v>42740.36</v>
      </c>
      <c r="E2865" s="28">
        <f ca="1">VALUE(Tabla1[[#This Row],[Fecha]])-INT(Tabla1[[#This Row],[Fecha]])</f>
        <v>0.36000000000058208</v>
      </c>
      <c r="F28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7.3</v>
      </c>
    </row>
    <row r="2866" spans="1:6" x14ac:dyDescent="0.25">
      <c r="A2866">
        <v>1218</v>
      </c>
      <c r="B2866">
        <v>2</v>
      </c>
      <c r="C2866" t="s">
        <v>7</v>
      </c>
      <c r="D2866" s="30">
        <f t="shared" ca="1" si="44"/>
        <v>42739.733999999997</v>
      </c>
      <c r="E2866" s="28">
        <f ca="1">VALUE(Tabla1[[#This Row],[Fecha]])-INT(Tabla1[[#This Row],[Fecha]])</f>
        <v>0.73399999999674037</v>
      </c>
      <c r="F28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2867" spans="1:6" x14ac:dyDescent="0.25">
      <c r="A2867">
        <v>2103</v>
      </c>
      <c r="B2867">
        <v>3</v>
      </c>
      <c r="C2867" t="s">
        <v>8</v>
      </c>
      <c r="D2867" s="30">
        <f t="shared" ca="1" si="44"/>
        <v>42742.684999999998</v>
      </c>
      <c r="E2867" s="28">
        <f ca="1">VALUE(Tabla1[[#This Row],[Fecha]])-INT(Tabla1[[#This Row],[Fecha]])</f>
        <v>0.68499999999767169</v>
      </c>
      <c r="F28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2868" spans="1:6" x14ac:dyDescent="0.25">
      <c r="A2868">
        <v>4862</v>
      </c>
      <c r="B2868">
        <v>7</v>
      </c>
      <c r="C2868" t="s">
        <v>12</v>
      </c>
      <c r="D2868" s="30">
        <f t="shared" ca="1" si="44"/>
        <v>42738.328000000001</v>
      </c>
      <c r="E2868" s="28">
        <f ca="1">VALUE(Tabla1[[#This Row],[Fecha]])-INT(Tabla1[[#This Row],[Fecha]])</f>
        <v>0.32800000000133878</v>
      </c>
      <c r="F28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4.4000000000000004</v>
      </c>
    </row>
    <row r="2869" spans="1:6" x14ac:dyDescent="0.25">
      <c r="A2869">
        <v>7467</v>
      </c>
      <c r="B2869">
        <v>10</v>
      </c>
      <c r="C2869" t="s">
        <v>15</v>
      </c>
      <c r="D2869" s="30">
        <f t="shared" ca="1" si="44"/>
        <v>42743.682000000001</v>
      </c>
      <c r="E2869" s="28">
        <f ca="1">VALUE(Tabla1[[#This Row],[Fecha]])-INT(Tabla1[[#This Row],[Fecha]])</f>
        <v>0.68200000000069849</v>
      </c>
      <c r="F28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2870" spans="1:6" x14ac:dyDescent="0.25">
      <c r="A2870">
        <v>4999</v>
      </c>
      <c r="B2870">
        <v>7</v>
      </c>
      <c r="C2870" t="s">
        <v>12</v>
      </c>
      <c r="D2870" s="30">
        <f t="shared" ca="1" si="44"/>
        <v>42738.517999999996</v>
      </c>
      <c r="E2870" s="28">
        <f ca="1">VALUE(Tabla1[[#This Row],[Fecha]])-INT(Tabla1[[#This Row],[Fecha]])</f>
        <v>0.51799999999639113</v>
      </c>
      <c r="F28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4.2</v>
      </c>
    </row>
    <row r="2871" spans="1:6" x14ac:dyDescent="0.25">
      <c r="A2871">
        <v>1334</v>
      </c>
      <c r="B2871">
        <v>2</v>
      </c>
      <c r="C2871" t="s">
        <v>7</v>
      </c>
      <c r="D2871" s="30">
        <f t="shared" ca="1" si="44"/>
        <v>42742.586000000003</v>
      </c>
      <c r="E2871" s="28">
        <f ca="1">VALUE(Tabla1[[#This Row],[Fecha]])-INT(Tabla1[[#This Row],[Fecha]])</f>
        <v>0.58600000000296859</v>
      </c>
      <c r="F28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29.4</v>
      </c>
    </row>
    <row r="2872" spans="1:6" x14ac:dyDescent="0.25">
      <c r="A2872">
        <v>2272</v>
      </c>
      <c r="B2872">
        <v>3</v>
      </c>
      <c r="C2872" t="s">
        <v>8</v>
      </c>
      <c r="D2872" s="30">
        <f t="shared" ca="1" si="44"/>
        <v>42738.832000000002</v>
      </c>
      <c r="E2872" s="28">
        <f ca="1">VALUE(Tabla1[[#This Row],[Fecha]])-INT(Tabla1[[#This Row],[Fecha]])</f>
        <v>0.83200000000215368</v>
      </c>
      <c r="F28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2873" spans="1:6" x14ac:dyDescent="0.25">
      <c r="A2873">
        <v>16059</v>
      </c>
      <c r="B2873">
        <v>21</v>
      </c>
      <c r="C2873" t="s">
        <v>26</v>
      </c>
      <c r="D2873" s="30">
        <f t="shared" ca="1" si="44"/>
        <v>42743.421000000002</v>
      </c>
      <c r="E2873" s="28">
        <f ca="1">VALUE(Tabla1[[#This Row],[Fecha]])-INT(Tabla1[[#This Row],[Fecha]])</f>
        <v>0.42100000000209548</v>
      </c>
      <c r="F28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10.4</v>
      </c>
    </row>
    <row r="2874" spans="1:6" x14ac:dyDescent="0.25">
      <c r="A2874">
        <v>2326</v>
      </c>
      <c r="B2874">
        <v>3</v>
      </c>
      <c r="C2874" t="s">
        <v>8</v>
      </c>
      <c r="D2874" s="30">
        <f t="shared" ca="1" si="44"/>
        <v>42739.563000000002</v>
      </c>
      <c r="E2874" s="28">
        <f ca="1">VALUE(Tabla1[[#This Row],[Fecha]])-INT(Tabla1[[#This Row],[Fecha]])</f>
        <v>0.56300000000192085</v>
      </c>
      <c r="F28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41</v>
      </c>
    </row>
    <row r="2875" spans="1:6" x14ac:dyDescent="0.25">
      <c r="A2875">
        <v>904</v>
      </c>
      <c r="B2875">
        <v>2</v>
      </c>
      <c r="C2875" t="s">
        <v>7</v>
      </c>
      <c r="D2875" s="30">
        <f t="shared" ca="1" si="44"/>
        <v>42742.534</v>
      </c>
      <c r="E2875" s="28">
        <f ca="1">VALUE(Tabla1[[#This Row],[Fecha]])-INT(Tabla1[[#This Row],[Fecha]])</f>
        <v>0.53399999999965075</v>
      </c>
      <c r="F28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2876" spans="1:6" x14ac:dyDescent="0.25">
      <c r="A2876">
        <v>2622</v>
      </c>
      <c r="B2876">
        <v>4</v>
      </c>
      <c r="C2876" t="s">
        <v>9</v>
      </c>
      <c r="D2876" s="30">
        <f t="shared" ca="1" si="44"/>
        <v>42743.462</v>
      </c>
      <c r="E2876" s="28">
        <f ca="1">VALUE(Tabla1[[#This Row],[Fecha]])-INT(Tabla1[[#This Row],[Fecha]])</f>
        <v>0.46199999999953434</v>
      </c>
      <c r="F28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2877" spans="1:6" x14ac:dyDescent="0.25">
      <c r="A2877">
        <v>871</v>
      </c>
      <c r="B2877">
        <v>2</v>
      </c>
      <c r="C2877" t="s">
        <v>7</v>
      </c>
      <c r="D2877" s="30">
        <f t="shared" ca="1" si="44"/>
        <v>42739.71</v>
      </c>
      <c r="E2877" s="28">
        <f ca="1">VALUE(Tabla1[[#This Row],[Fecha]])-INT(Tabla1[[#This Row],[Fecha]])</f>
        <v>0.70999999999912689</v>
      </c>
      <c r="F28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2878" spans="1:6" x14ac:dyDescent="0.25">
      <c r="A2878">
        <v>1142</v>
      </c>
      <c r="B2878">
        <v>2</v>
      </c>
      <c r="C2878" t="s">
        <v>7</v>
      </c>
      <c r="D2878" s="30">
        <f t="shared" ca="1" si="44"/>
        <v>42737.428</v>
      </c>
      <c r="E2878" s="28">
        <f ca="1">VALUE(Tabla1[[#This Row],[Fecha]])-INT(Tabla1[[#This Row],[Fecha]])</f>
        <v>0.42799999999988358</v>
      </c>
      <c r="F28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2879" spans="1:6" x14ac:dyDescent="0.25">
      <c r="A2879">
        <v>7441</v>
      </c>
      <c r="B2879">
        <v>10</v>
      </c>
      <c r="C2879" t="s">
        <v>15</v>
      </c>
      <c r="D2879" s="30">
        <f t="shared" ca="1" si="44"/>
        <v>42739.379000000001</v>
      </c>
      <c r="E2879" s="28">
        <f ca="1">VALUE(Tabla1[[#This Row],[Fecha]])-INT(Tabla1[[#This Row],[Fecha]])</f>
        <v>0.37900000000081491</v>
      </c>
      <c r="F28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3.4</v>
      </c>
    </row>
    <row r="2880" spans="1:6" x14ac:dyDescent="0.25">
      <c r="A2880">
        <v>1120</v>
      </c>
      <c r="B2880">
        <v>2</v>
      </c>
      <c r="C2880" t="s">
        <v>7</v>
      </c>
      <c r="D2880" s="30">
        <f t="shared" ca="1" si="44"/>
        <v>42738.514000000003</v>
      </c>
      <c r="E2880" s="28">
        <f ca="1">VALUE(Tabla1[[#This Row],[Fecha]])-INT(Tabla1[[#This Row],[Fecha]])</f>
        <v>0.51400000000285218</v>
      </c>
      <c r="F28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1.2</v>
      </c>
    </row>
    <row r="2881" spans="1:6" x14ac:dyDescent="0.25">
      <c r="A2881">
        <v>7442</v>
      </c>
      <c r="B2881">
        <v>10</v>
      </c>
      <c r="C2881" t="s">
        <v>15</v>
      </c>
      <c r="D2881" s="30">
        <f t="shared" ca="1" si="44"/>
        <v>42743.377</v>
      </c>
      <c r="E2881" s="28">
        <f ca="1">VALUE(Tabla1[[#This Row],[Fecha]])-INT(Tabla1[[#This Row],[Fecha]])</f>
        <v>0.37700000000040745</v>
      </c>
      <c r="F28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1.8</v>
      </c>
    </row>
    <row r="2882" spans="1:6" x14ac:dyDescent="0.25">
      <c r="A2882">
        <v>1390</v>
      </c>
      <c r="B2882">
        <v>2</v>
      </c>
      <c r="C2882" t="s">
        <v>7</v>
      </c>
      <c r="D2882" s="30">
        <f t="shared" ca="1" si="44"/>
        <v>42739.500999999997</v>
      </c>
      <c r="E2882" s="28">
        <f ca="1">VALUE(Tabla1[[#This Row],[Fecha]])-INT(Tabla1[[#This Row],[Fecha]])</f>
        <v>0.50099999999656575</v>
      </c>
      <c r="F28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2883" spans="1:6" x14ac:dyDescent="0.25">
      <c r="A2883">
        <v>5114</v>
      </c>
      <c r="B2883">
        <v>7</v>
      </c>
      <c r="C2883" t="s">
        <v>12</v>
      </c>
      <c r="D2883" s="30">
        <f t="shared" ca="1" si="44"/>
        <v>42742.724999999999</v>
      </c>
      <c r="E2883" s="28">
        <f ca="1">VALUE(Tabla1[[#This Row],[Fecha]])-INT(Tabla1[[#This Row],[Fecha]])</f>
        <v>0.72499999999854481</v>
      </c>
      <c r="F28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2884" spans="1:6" x14ac:dyDescent="0.25">
      <c r="A2884">
        <v>18426</v>
      </c>
      <c r="B2884">
        <v>24</v>
      </c>
      <c r="C2884" t="s">
        <v>29</v>
      </c>
      <c r="D2884" s="30">
        <f t="shared" ref="D2884:D2947" ca="1" si="45">RANDBETWEEN($K$5,$L$5)+(RANDBETWEEN($K$8*1000,$L$8*1000)/1000)</f>
        <v>42740.411</v>
      </c>
      <c r="E2884" s="28">
        <f ca="1">VALUE(Tabla1[[#This Row],[Fecha]])-INT(Tabla1[[#This Row],[Fecha]])</f>
        <v>0.41100000000005821</v>
      </c>
      <c r="F28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11.6</v>
      </c>
    </row>
    <row r="2885" spans="1:6" x14ac:dyDescent="0.25">
      <c r="A2885">
        <v>1959</v>
      </c>
      <c r="B2885">
        <v>3</v>
      </c>
      <c r="C2885" t="s">
        <v>8</v>
      </c>
      <c r="D2885" s="30">
        <f t="shared" ca="1" si="45"/>
        <v>42743.468999999997</v>
      </c>
      <c r="E2885" s="28">
        <f ca="1">VALUE(Tabla1[[#This Row],[Fecha]])-INT(Tabla1[[#This Row],[Fecha]])</f>
        <v>0.46899999999732245</v>
      </c>
      <c r="F28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2886" spans="1:6" x14ac:dyDescent="0.25">
      <c r="A2886">
        <v>2210</v>
      </c>
      <c r="B2886">
        <v>3</v>
      </c>
      <c r="C2886" t="s">
        <v>8</v>
      </c>
      <c r="D2886" s="30">
        <f t="shared" ca="1" si="45"/>
        <v>42740.578999999998</v>
      </c>
      <c r="E2886" s="28">
        <f ca="1">VALUE(Tabla1[[#This Row],[Fecha]])-INT(Tabla1[[#This Row],[Fecha]])</f>
        <v>0.57899999999790452</v>
      </c>
      <c r="F28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2887" spans="1:6" x14ac:dyDescent="0.25">
      <c r="A2887">
        <v>4005</v>
      </c>
      <c r="B2887">
        <v>6</v>
      </c>
      <c r="C2887" t="s">
        <v>11</v>
      </c>
      <c r="D2887" s="30">
        <f t="shared" ca="1" si="45"/>
        <v>42738.35</v>
      </c>
      <c r="E2887" s="28">
        <f ca="1">VALUE(Tabla1[[#This Row],[Fecha]])-INT(Tabla1[[#This Row],[Fecha]])</f>
        <v>0.34999999999854481</v>
      </c>
      <c r="F28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13.5</v>
      </c>
    </row>
    <row r="2888" spans="1:6" x14ac:dyDescent="0.25">
      <c r="A2888">
        <v>2577</v>
      </c>
      <c r="B2888">
        <v>4</v>
      </c>
      <c r="C2888" t="s">
        <v>9</v>
      </c>
      <c r="D2888" s="30">
        <f t="shared" ca="1" si="45"/>
        <v>42739.341</v>
      </c>
      <c r="E2888" s="28">
        <f ca="1">VALUE(Tabla1[[#This Row],[Fecha]])-INT(Tabla1[[#This Row],[Fecha]])</f>
        <v>0.34100000000034925</v>
      </c>
      <c r="F28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9.3000000000000007</v>
      </c>
    </row>
    <row r="2889" spans="1:6" x14ac:dyDescent="0.25">
      <c r="A2889">
        <v>1125</v>
      </c>
      <c r="B2889">
        <v>2</v>
      </c>
      <c r="C2889" t="s">
        <v>7</v>
      </c>
      <c r="D2889" s="30">
        <f t="shared" ca="1" si="45"/>
        <v>42739.531999999999</v>
      </c>
      <c r="E2889" s="28">
        <f ca="1">VALUE(Tabla1[[#This Row],[Fecha]])-INT(Tabla1[[#This Row],[Fecha]])</f>
        <v>0.5319999999992433</v>
      </c>
      <c r="F28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2.4</v>
      </c>
    </row>
    <row r="2890" spans="1:6" x14ac:dyDescent="0.25">
      <c r="A2890">
        <v>4006</v>
      </c>
      <c r="B2890">
        <v>6</v>
      </c>
      <c r="C2890" t="s">
        <v>11</v>
      </c>
      <c r="D2890" s="30">
        <f t="shared" ca="1" si="45"/>
        <v>42738.741999999998</v>
      </c>
      <c r="E2890" s="28">
        <f ca="1">VALUE(Tabla1[[#This Row],[Fecha]])-INT(Tabla1[[#This Row],[Fecha]])</f>
        <v>0.74199999999837019</v>
      </c>
      <c r="F28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2891" spans="1:6" x14ac:dyDescent="0.25">
      <c r="A2891">
        <v>1164</v>
      </c>
      <c r="B2891">
        <v>2</v>
      </c>
      <c r="C2891" t="s">
        <v>7</v>
      </c>
      <c r="D2891" s="30">
        <f t="shared" ca="1" si="45"/>
        <v>42741.37</v>
      </c>
      <c r="E2891" s="28">
        <f ca="1">VALUE(Tabla1[[#This Row],[Fecha]])-INT(Tabla1[[#This Row],[Fecha]])</f>
        <v>0.37000000000261934</v>
      </c>
      <c r="F28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10.6</v>
      </c>
    </row>
    <row r="2892" spans="1:6" x14ac:dyDescent="0.25">
      <c r="A2892">
        <v>16052</v>
      </c>
      <c r="B2892">
        <v>21</v>
      </c>
      <c r="C2892" t="s">
        <v>26</v>
      </c>
      <c r="D2892" s="30">
        <f t="shared" ca="1" si="45"/>
        <v>42737.784</v>
      </c>
      <c r="E2892" s="28">
        <f ca="1">VALUE(Tabla1[[#This Row],[Fecha]])-INT(Tabla1[[#This Row],[Fecha]])</f>
        <v>0.78399999999965075</v>
      </c>
      <c r="F28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2893" spans="1:6" x14ac:dyDescent="0.25">
      <c r="A2893">
        <v>1256</v>
      </c>
      <c r="B2893">
        <v>2</v>
      </c>
      <c r="C2893" t="s">
        <v>7</v>
      </c>
      <c r="D2893" s="30">
        <f t="shared" ca="1" si="45"/>
        <v>42741.453000000001</v>
      </c>
      <c r="E2893" s="28">
        <f ca="1">VALUE(Tabla1[[#This Row],[Fecha]])-INT(Tabla1[[#This Row],[Fecha]])</f>
        <v>0.45300000000133878</v>
      </c>
      <c r="F28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6.3</v>
      </c>
    </row>
    <row r="2894" spans="1:6" x14ac:dyDescent="0.25">
      <c r="A2894">
        <v>1799</v>
      </c>
      <c r="B2894">
        <v>3</v>
      </c>
      <c r="C2894" t="s">
        <v>8</v>
      </c>
      <c r="D2894" s="30">
        <f t="shared" ca="1" si="45"/>
        <v>42737.383000000002</v>
      </c>
      <c r="E2894" s="28">
        <f ca="1">VALUE(Tabla1[[#This Row],[Fecha]])-INT(Tabla1[[#This Row],[Fecha]])</f>
        <v>0.38300000000162981</v>
      </c>
      <c r="F28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15.1</v>
      </c>
    </row>
    <row r="2895" spans="1:6" x14ac:dyDescent="0.25">
      <c r="A2895">
        <v>2629</v>
      </c>
      <c r="B2895">
        <v>4</v>
      </c>
      <c r="C2895" t="s">
        <v>9</v>
      </c>
      <c r="D2895" s="30">
        <f t="shared" ca="1" si="45"/>
        <v>42737.461000000003</v>
      </c>
      <c r="E2895" s="28">
        <f ca="1">VALUE(Tabla1[[#This Row],[Fecha]])-INT(Tabla1[[#This Row],[Fecha]])</f>
        <v>0.46100000000296859</v>
      </c>
      <c r="F28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2.9</v>
      </c>
    </row>
    <row r="2896" spans="1:6" x14ac:dyDescent="0.25">
      <c r="A2896">
        <v>14401</v>
      </c>
      <c r="B2896">
        <v>19</v>
      </c>
      <c r="C2896" t="s">
        <v>24</v>
      </c>
      <c r="D2896" s="30">
        <f t="shared" ca="1" si="45"/>
        <v>42741.584999999999</v>
      </c>
      <c r="E2896" s="28">
        <f ca="1">VALUE(Tabla1[[#This Row],[Fecha]])-INT(Tabla1[[#This Row],[Fecha]])</f>
        <v>0.58499999999912689</v>
      </c>
      <c r="F28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44.9</v>
      </c>
    </row>
    <row r="2897" spans="1:6" x14ac:dyDescent="0.25">
      <c r="A2897">
        <v>10409</v>
      </c>
      <c r="B2897">
        <v>14</v>
      </c>
      <c r="C2897" t="s">
        <v>19</v>
      </c>
      <c r="D2897" s="30">
        <f t="shared" ca="1" si="45"/>
        <v>42738.430999999997</v>
      </c>
      <c r="E2897" s="28">
        <f ca="1">VALUE(Tabla1[[#This Row],[Fecha]])-INT(Tabla1[[#This Row],[Fecha]])</f>
        <v>0.43099999999685679</v>
      </c>
      <c r="F28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2.5</v>
      </c>
    </row>
    <row r="2898" spans="1:6" x14ac:dyDescent="0.25">
      <c r="A2898">
        <v>12039</v>
      </c>
      <c r="B2898">
        <v>16</v>
      </c>
      <c r="C2898" t="s">
        <v>21</v>
      </c>
      <c r="D2898" s="30">
        <f t="shared" ca="1" si="45"/>
        <v>42738.582000000002</v>
      </c>
      <c r="E2898" s="28">
        <f ca="1">VALUE(Tabla1[[#This Row],[Fecha]])-INT(Tabla1[[#This Row],[Fecha]])</f>
        <v>0.58200000000215368</v>
      </c>
      <c r="F28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20.3</v>
      </c>
    </row>
    <row r="2899" spans="1:6" x14ac:dyDescent="0.25">
      <c r="A2899">
        <v>1762</v>
      </c>
      <c r="B2899">
        <v>3</v>
      </c>
      <c r="C2899" t="s">
        <v>8</v>
      </c>
      <c r="D2899" s="30">
        <f t="shared" ca="1" si="45"/>
        <v>42740.332999999999</v>
      </c>
      <c r="E2899" s="28">
        <f ca="1">VALUE(Tabla1[[#This Row],[Fecha]])-INT(Tabla1[[#This Row],[Fecha]])</f>
        <v>0.33299999999871943</v>
      </c>
      <c r="F28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14.4</v>
      </c>
    </row>
    <row r="2900" spans="1:6" x14ac:dyDescent="0.25">
      <c r="A2900">
        <v>8135</v>
      </c>
      <c r="B2900">
        <v>11</v>
      </c>
      <c r="C2900" t="s">
        <v>16</v>
      </c>
      <c r="D2900" s="30">
        <f t="shared" ca="1" si="45"/>
        <v>42738.546000000002</v>
      </c>
      <c r="E2900" s="28">
        <f ca="1">VALUE(Tabla1[[#This Row],[Fecha]])-INT(Tabla1[[#This Row],[Fecha]])</f>
        <v>0.54600000000209548</v>
      </c>
      <c r="F29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18.7</v>
      </c>
    </row>
    <row r="2901" spans="1:6" x14ac:dyDescent="0.25">
      <c r="A2901">
        <v>7396</v>
      </c>
      <c r="B2901">
        <v>10</v>
      </c>
      <c r="C2901" t="s">
        <v>15</v>
      </c>
      <c r="D2901" s="30">
        <f t="shared" ca="1" si="45"/>
        <v>42741.728000000003</v>
      </c>
      <c r="E2901" s="28">
        <f ca="1">VALUE(Tabla1[[#This Row],[Fecha]])-INT(Tabla1[[#This Row],[Fecha]])</f>
        <v>0.72800000000279397</v>
      </c>
      <c r="F29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2902" spans="1:6" x14ac:dyDescent="0.25">
      <c r="A2902">
        <v>1893</v>
      </c>
      <c r="B2902">
        <v>3</v>
      </c>
      <c r="C2902" t="s">
        <v>8</v>
      </c>
      <c r="D2902" s="30">
        <f t="shared" ca="1" si="45"/>
        <v>42740.34</v>
      </c>
      <c r="E2902" s="28">
        <f ca="1">VALUE(Tabla1[[#This Row],[Fecha]])-INT(Tabla1[[#This Row],[Fecha]])</f>
        <v>0.33999999999650754</v>
      </c>
      <c r="F29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8.1999999999999993</v>
      </c>
    </row>
    <row r="2903" spans="1:6" x14ac:dyDescent="0.25">
      <c r="A2903">
        <v>2414</v>
      </c>
      <c r="B2903">
        <v>4</v>
      </c>
      <c r="C2903" t="s">
        <v>9</v>
      </c>
      <c r="D2903" s="30">
        <f t="shared" ca="1" si="45"/>
        <v>42740.612000000001</v>
      </c>
      <c r="E2903" s="28">
        <f ca="1">VALUE(Tabla1[[#This Row],[Fecha]])-INT(Tabla1[[#This Row],[Fecha]])</f>
        <v>0.61200000000098953</v>
      </c>
      <c r="F29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27.1</v>
      </c>
    </row>
    <row r="2904" spans="1:6" x14ac:dyDescent="0.25">
      <c r="A2904">
        <v>16011</v>
      </c>
      <c r="B2904">
        <v>21</v>
      </c>
      <c r="C2904" t="s">
        <v>26</v>
      </c>
      <c r="D2904" s="30">
        <f t="shared" ca="1" si="45"/>
        <v>42737.305</v>
      </c>
      <c r="E2904" s="28">
        <f ca="1">VALUE(Tabla1[[#This Row],[Fecha]])-INT(Tabla1[[#This Row],[Fecha]])</f>
        <v>0.30500000000029104</v>
      </c>
      <c r="F29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7.6</v>
      </c>
    </row>
    <row r="2905" spans="1:6" x14ac:dyDescent="0.25">
      <c r="A2905">
        <v>1346</v>
      </c>
      <c r="B2905">
        <v>2</v>
      </c>
      <c r="C2905" t="s">
        <v>7</v>
      </c>
      <c r="D2905" s="30">
        <f t="shared" ca="1" si="45"/>
        <v>42740.482000000004</v>
      </c>
      <c r="E2905" s="28">
        <f ca="1">VALUE(Tabla1[[#This Row],[Fecha]])-INT(Tabla1[[#This Row],[Fecha]])</f>
        <v>0.48200000000360887</v>
      </c>
      <c r="F29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1.3</v>
      </c>
    </row>
    <row r="2906" spans="1:6" x14ac:dyDescent="0.25">
      <c r="A2906">
        <v>1680</v>
      </c>
      <c r="B2906">
        <v>3</v>
      </c>
      <c r="C2906" t="s">
        <v>8</v>
      </c>
      <c r="D2906" s="30">
        <f t="shared" ca="1" si="45"/>
        <v>42742.459000000003</v>
      </c>
      <c r="E2906" s="28">
        <f ca="1">VALUE(Tabla1[[#This Row],[Fecha]])-INT(Tabla1[[#This Row],[Fecha]])</f>
        <v>0.45900000000256114</v>
      </c>
      <c r="F29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2907" spans="1:6" x14ac:dyDescent="0.25">
      <c r="A2907">
        <v>2611</v>
      </c>
      <c r="B2907">
        <v>4</v>
      </c>
      <c r="C2907" t="s">
        <v>9</v>
      </c>
      <c r="D2907" s="30">
        <f t="shared" ca="1" si="45"/>
        <v>42739.463000000003</v>
      </c>
      <c r="E2907" s="28">
        <f ca="1">VALUE(Tabla1[[#This Row],[Fecha]])-INT(Tabla1[[#This Row],[Fecha]])</f>
        <v>0.46300000000337604</v>
      </c>
      <c r="F29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5.5</v>
      </c>
    </row>
    <row r="2908" spans="1:6" x14ac:dyDescent="0.25">
      <c r="A2908">
        <v>5094</v>
      </c>
      <c r="B2908">
        <v>7</v>
      </c>
      <c r="C2908" t="s">
        <v>12</v>
      </c>
      <c r="D2908" s="30">
        <f t="shared" ca="1" si="45"/>
        <v>42741.436000000002</v>
      </c>
      <c r="E2908" s="28">
        <f ca="1">VALUE(Tabla1[[#This Row],[Fecha]])-INT(Tabla1[[#This Row],[Fecha]])</f>
        <v>0.4360000000015134</v>
      </c>
      <c r="F29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2.7</v>
      </c>
    </row>
    <row r="2909" spans="1:6" x14ac:dyDescent="0.25">
      <c r="A2909">
        <v>5616</v>
      </c>
      <c r="B2909">
        <v>8</v>
      </c>
      <c r="C2909" t="s">
        <v>13</v>
      </c>
      <c r="D2909" s="30">
        <f t="shared" ca="1" si="45"/>
        <v>42743.726000000002</v>
      </c>
      <c r="E2909" s="28">
        <f ca="1">VALUE(Tabla1[[#This Row],[Fecha]])-INT(Tabla1[[#This Row],[Fecha]])</f>
        <v>0.72600000000238651</v>
      </c>
      <c r="F29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2910" spans="1:6" x14ac:dyDescent="0.25">
      <c r="A2910">
        <v>10439</v>
      </c>
      <c r="B2910">
        <v>14</v>
      </c>
      <c r="C2910" t="s">
        <v>19</v>
      </c>
      <c r="D2910" s="30">
        <f t="shared" ca="1" si="45"/>
        <v>42739.531999999999</v>
      </c>
      <c r="E2910" s="28">
        <f ca="1">VALUE(Tabla1[[#This Row],[Fecha]])-INT(Tabla1[[#This Row],[Fecha]])</f>
        <v>0.5319999999992433</v>
      </c>
      <c r="F29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3.7</v>
      </c>
    </row>
    <row r="2911" spans="1:6" x14ac:dyDescent="0.25">
      <c r="A2911">
        <v>13</v>
      </c>
      <c r="B2911">
        <v>1</v>
      </c>
      <c r="C2911" t="s">
        <v>6</v>
      </c>
      <c r="D2911" s="30">
        <f t="shared" ca="1" si="45"/>
        <v>42737.582999999999</v>
      </c>
      <c r="E2911" s="28">
        <f ca="1">VALUE(Tabla1[[#This Row],[Fecha]])-INT(Tabla1[[#This Row],[Fecha]])</f>
        <v>0.58299999999871943</v>
      </c>
      <c r="F29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27.6</v>
      </c>
    </row>
    <row r="2912" spans="1:6" x14ac:dyDescent="0.25">
      <c r="A2912">
        <v>1136</v>
      </c>
      <c r="B2912">
        <v>2</v>
      </c>
      <c r="C2912" t="s">
        <v>7</v>
      </c>
      <c r="D2912" s="30">
        <f t="shared" ca="1" si="45"/>
        <v>42742.811000000002</v>
      </c>
      <c r="E2912" s="28">
        <f ca="1">VALUE(Tabla1[[#This Row],[Fecha]])-INT(Tabla1[[#This Row],[Fecha]])</f>
        <v>0.8110000000015134</v>
      </c>
      <c r="F29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2913" spans="1:6" x14ac:dyDescent="0.25">
      <c r="A2913">
        <v>1976</v>
      </c>
      <c r="B2913">
        <v>3</v>
      </c>
      <c r="C2913" t="s">
        <v>8</v>
      </c>
      <c r="D2913" s="30">
        <f t="shared" ca="1" si="45"/>
        <v>42737.77</v>
      </c>
      <c r="E2913" s="28">
        <f ca="1">VALUE(Tabla1[[#This Row],[Fecha]])-INT(Tabla1[[#This Row],[Fecha]])</f>
        <v>0.76999999999679858</v>
      </c>
      <c r="F29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2914" spans="1:6" x14ac:dyDescent="0.25">
      <c r="A2914">
        <v>4825</v>
      </c>
      <c r="B2914">
        <v>7</v>
      </c>
      <c r="C2914" t="s">
        <v>12</v>
      </c>
      <c r="D2914" s="30">
        <f t="shared" ca="1" si="45"/>
        <v>42737.296999999999</v>
      </c>
      <c r="E2914" s="28">
        <f ca="1">VALUE(Tabla1[[#This Row],[Fecha]])-INT(Tabla1[[#This Row],[Fecha]])</f>
        <v>0.29699999999866122</v>
      </c>
      <c r="F29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2915" spans="1:6" x14ac:dyDescent="0.25">
      <c r="A2915">
        <v>1108</v>
      </c>
      <c r="B2915">
        <v>2</v>
      </c>
      <c r="C2915" t="s">
        <v>7</v>
      </c>
      <c r="D2915" s="30">
        <f t="shared" ca="1" si="45"/>
        <v>42739.576000000001</v>
      </c>
      <c r="E2915" s="28">
        <f ca="1">VALUE(Tabla1[[#This Row],[Fecha]])-INT(Tabla1[[#This Row],[Fecha]])</f>
        <v>0.57600000000093132</v>
      </c>
      <c r="F29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16.3</v>
      </c>
    </row>
    <row r="2916" spans="1:6" x14ac:dyDescent="0.25">
      <c r="A2916">
        <v>2849</v>
      </c>
      <c r="B2916">
        <v>4</v>
      </c>
      <c r="C2916" t="s">
        <v>9</v>
      </c>
      <c r="D2916" s="30">
        <f t="shared" ca="1" si="45"/>
        <v>42743.514000000003</v>
      </c>
      <c r="E2916" s="28">
        <f ca="1">VALUE(Tabla1[[#This Row],[Fecha]])-INT(Tabla1[[#This Row],[Fecha]])</f>
        <v>0.51400000000285218</v>
      </c>
      <c r="F29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2917" spans="1:6" x14ac:dyDescent="0.25">
      <c r="A2917">
        <v>4834</v>
      </c>
      <c r="B2917">
        <v>7</v>
      </c>
      <c r="C2917" t="s">
        <v>12</v>
      </c>
      <c r="D2917" s="30">
        <f t="shared" ca="1" si="45"/>
        <v>42741.665999999997</v>
      </c>
      <c r="E2917" s="28">
        <f ca="1">VALUE(Tabla1[[#This Row],[Fecha]])-INT(Tabla1[[#This Row],[Fecha]])</f>
        <v>0.66599999999743886</v>
      </c>
      <c r="F29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42.1</v>
      </c>
    </row>
    <row r="2918" spans="1:6" x14ac:dyDescent="0.25">
      <c r="A2918">
        <v>4896</v>
      </c>
      <c r="B2918">
        <v>7</v>
      </c>
      <c r="C2918" t="s">
        <v>12</v>
      </c>
      <c r="D2918" s="30">
        <f t="shared" ca="1" si="45"/>
        <v>42740.62</v>
      </c>
      <c r="E2918" s="28">
        <f ca="1">VALUE(Tabla1[[#This Row],[Fecha]])-INT(Tabla1[[#This Row],[Fecha]])</f>
        <v>0.62000000000261934</v>
      </c>
      <c r="F29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24.7</v>
      </c>
    </row>
    <row r="2919" spans="1:6" x14ac:dyDescent="0.25">
      <c r="A2919">
        <v>8802</v>
      </c>
      <c r="B2919">
        <v>12</v>
      </c>
      <c r="C2919" t="s">
        <v>17</v>
      </c>
      <c r="D2919" s="30">
        <f t="shared" ca="1" si="45"/>
        <v>42737.798000000003</v>
      </c>
      <c r="E2919" s="28">
        <f ca="1">VALUE(Tabla1[[#This Row],[Fecha]])-INT(Tabla1[[#This Row],[Fecha]])</f>
        <v>0.79800000000250293</v>
      </c>
      <c r="F29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2920" spans="1:6" x14ac:dyDescent="0.25">
      <c r="A2920">
        <v>6403</v>
      </c>
      <c r="B2920">
        <v>9</v>
      </c>
      <c r="C2920" t="s">
        <v>14</v>
      </c>
      <c r="D2920" s="30">
        <f t="shared" ca="1" si="45"/>
        <v>42739.718999999997</v>
      </c>
      <c r="E2920" s="28">
        <f ca="1">VALUE(Tabla1[[#This Row],[Fecha]])-INT(Tabla1[[#This Row],[Fecha]])</f>
        <v>0.71899999999732245</v>
      </c>
      <c r="F29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</v>
      </c>
    </row>
    <row r="2921" spans="1:6" x14ac:dyDescent="0.25">
      <c r="A2921">
        <v>1195</v>
      </c>
      <c r="B2921">
        <v>2</v>
      </c>
      <c r="C2921" t="s">
        <v>7</v>
      </c>
      <c r="D2921" s="30">
        <f t="shared" ca="1" si="45"/>
        <v>42743.328000000001</v>
      </c>
      <c r="E2921" s="28">
        <f ca="1">VALUE(Tabla1[[#This Row],[Fecha]])-INT(Tabla1[[#This Row],[Fecha]])</f>
        <v>0.32800000000133878</v>
      </c>
      <c r="F29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11.4</v>
      </c>
    </row>
    <row r="2922" spans="1:6" x14ac:dyDescent="0.25">
      <c r="A2922">
        <v>1695</v>
      </c>
      <c r="B2922">
        <v>3</v>
      </c>
      <c r="C2922" t="s">
        <v>8</v>
      </c>
      <c r="D2922" s="30">
        <f t="shared" ca="1" si="45"/>
        <v>42743.612000000001</v>
      </c>
      <c r="E2922" s="28">
        <f ca="1">VALUE(Tabla1[[#This Row],[Fecha]])-INT(Tabla1[[#This Row],[Fecha]])</f>
        <v>0.61200000000098953</v>
      </c>
      <c r="F29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2923" spans="1:6" x14ac:dyDescent="0.25">
      <c r="A2923">
        <v>5073</v>
      </c>
      <c r="B2923">
        <v>7</v>
      </c>
      <c r="C2923" t="s">
        <v>12</v>
      </c>
      <c r="D2923" s="30">
        <f t="shared" ca="1" si="45"/>
        <v>42741.32</v>
      </c>
      <c r="E2923" s="28">
        <f ca="1">VALUE(Tabla1[[#This Row],[Fecha]])-INT(Tabla1[[#This Row],[Fecha]])</f>
        <v>0.31999999999970896</v>
      </c>
      <c r="F29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14.1</v>
      </c>
    </row>
    <row r="2924" spans="1:6" x14ac:dyDescent="0.25">
      <c r="A2924">
        <v>2059</v>
      </c>
      <c r="B2924">
        <v>3</v>
      </c>
      <c r="C2924" t="s">
        <v>8</v>
      </c>
      <c r="D2924" s="30">
        <f t="shared" ca="1" si="45"/>
        <v>42740.508000000002</v>
      </c>
      <c r="E2924" s="28">
        <f ca="1">VALUE(Tabla1[[#This Row],[Fecha]])-INT(Tabla1[[#This Row],[Fecha]])</f>
        <v>0.50800000000162981</v>
      </c>
      <c r="F29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3.2</v>
      </c>
    </row>
    <row r="2925" spans="1:6" x14ac:dyDescent="0.25">
      <c r="A2925">
        <v>18407</v>
      </c>
      <c r="B2925">
        <v>24</v>
      </c>
      <c r="C2925" t="s">
        <v>29</v>
      </c>
      <c r="D2925" s="30">
        <f t="shared" ca="1" si="45"/>
        <v>42737.315000000002</v>
      </c>
      <c r="E2925" s="28">
        <f ca="1">VALUE(Tabla1[[#This Row],[Fecha]])-INT(Tabla1[[#This Row],[Fecha]])</f>
        <v>0.31500000000232831</v>
      </c>
      <c r="F29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9.6</v>
      </c>
    </row>
    <row r="2926" spans="1:6" x14ac:dyDescent="0.25">
      <c r="A2926">
        <v>5059</v>
      </c>
      <c r="B2926">
        <v>7</v>
      </c>
      <c r="C2926" t="s">
        <v>12</v>
      </c>
      <c r="D2926" s="30">
        <f t="shared" ca="1" si="45"/>
        <v>42737.546000000002</v>
      </c>
      <c r="E2926" s="28">
        <f ca="1">VALUE(Tabla1[[#This Row],[Fecha]])-INT(Tabla1[[#This Row],[Fecha]])</f>
        <v>0.54600000000209548</v>
      </c>
      <c r="F29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22.8</v>
      </c>
    </row>
    <row r="2927" spans="1:6" x14ac:dyDescent="0.25">
      <c r="A2927">
        <v>7429</v>
      </c>
      <c r="B2927">
        <v>10</v>
      </c>
      <c r="C2927" t="s">
        <v>15</v>
      </c>
      <c r="D2927" s="30">
        <f t="shared" ca="1" si="45"/>
        <v>42741.669000000002</v>
      </c>
      <c r="E2927" s="28">
        <f ca="1">VALUE(Tabla1[[#This Row],[Fecha]])-INT(Tabla1[[#This Row],[Fecha]])</f>
        <v>0.66900000000168802</v>
      </c>
      <c r="F29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2928" spans="1:6" x14ac:dyDescent="0.25">
      <c r="A2928">
        <v>1835</v>
      </c>
      <c r="B2928">
        <v>3</v>
      </c>
      <c r="C2928" t="s">
        <v>8</v>
      </c>
      <c r="D2928" s="30">
        <f t="shared" ca="1" si="45"/>
        <v>42738.766000000003</v>
      </c>
      <c r="E2928" s="28">
        <f ca="1">VALUE(Tabla1[[#This Row],[Fecha]])-INT(Tabla1[[#This Row],[Fecha]])</f>
        <v>0.76600000000325963</v>
      </c>
      <c r="F29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21</v>
      </c>
    </row>
    <row r="2929" spans="1:6" x14ac:dyDescent="0.25">
      <c r="A2929">
        <v>2844</v>
      </c>
      <c r="B2929">
        <v>4</v>
      </c>
      <c r="C2929" t="s">
        <v>9</v>
      </c>
      <c r="D2929" s="30">
        <f t="shared" ca="1" si="45"/>
        <v>42742.487000000001</v>
      </c>
      <c r="E2929" s="28">
        <f ca="1">VALUE(Tabla1[[#This Row],[Fecha]])-INT(Tabla1[[#This Row],[Fecha]])</f>
        <v>0.48700000000098953</v>
      </c>
      <c r="F29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1.4</v>
      </c>
    </row>
    <row r="2930" spans="1:6" x14ac:dyDescent="0.25">
      <c r="A2930">
        <v>2188</v>
      </c>
      <c r="B2930">
        <v>3</v>
      </c>
      <c r="C2930" t="s">
        <v>8</v>
      </c>
      <c r="D2930" s="30">
        <f t="shared" ca="1" si="45"/>
        <v>42738.584999999999</v>
      </c>
      <c r="E2930" s="28">
        <f ca="1">VALUE(Tabla1[[#This Row],[Fecha]])-INT(Tabla1[[#This Row],[Fecha]])</f>
        <v>0.58499999999912689</v>
      </c>
      <c r="F29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24.3</v>
      </c>
    </row>
    <row r="2931" spans="1:6" x14ac:dyDescent="0.25">
      <c r="A2931">
        <v>853</v>
      </c>
      <c r="B2931">
        <v>2</v>
      </c>
      <c r="C2931" t="s">
        <v>7</v>
      </c>
      <c r="D2931" s="30">
        <f t="shared" ca="1" si="45"/>
        <v>42742.396000000001</v>
      </c>
      <c r="E2931" s="28">
        <f ca="1">VALUE(Tabla1[[#This Row],[Fecha]])-INT(Tabla1[[#This Row],[Fecha]])</f>
        <v>0.39600000000064028</v>
      </c>
      <c r="F29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6.7</v>
      </c>
    </row>
    <row r="2932" spans="1:6" x14ac:dyDescent="0.25">
      <c r="A2932">
        <v>1324</v>
      </c>
      <c r="B2932">
        <v>2</v>
      </c>
      <c r="C2932" t="s">
        <v>7</v>
      </c>
      <c r="D2932" s="30">
        <f t="shared" ca="1" si="45"/>
        <v>42737.610999999997</v>
      </c>
      <c r="E2932" s="28">
        <f ca="1">VALUE(Tabla1[[#This Row],[Fecha]])-INT(Tabla1[[#This Row],[Fecha]])</f>
        <v>0.61099999999714782</v>
      </c>
      <c r="F29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45.4</v>
      </c>
    </row>
    <row r="2933" spans="1:6" x14ac:dyDescent="0.25">
      <c r="A2933">
        <v>7203</v>
      </c>
      <c r="B2933">
        <v>10</v>
      </c>
      <c r="C2933" t="s">
        <v>15</v>
      </c>
      <c r="D2933" s="30">
        <f t="shared" ca="1" si="45"/>
        <v>42741.512999999999</v>
      </c>
      <c r="E2933" s="28">
        <f ca="1">VALUE(Tabla1[[#This Row],[Fecha]])-INT(Tabla1[[#This Row],[Fecha]])</f>
        <v>0.51299999999901047</v>
      </c>
      <c r="F29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8.6999999999999993</v>
      </c>
    </row>
    <row r="2934" spans="1:6" x14ac:dyDescent="0.25">
      <c r="A2934">
        <v>7427</v>
      </c>
      <c r="B2934">
        <v>10</v>
      </c>
      <c r="C2934" t="s">
        <v>15</v>
      </c>
      <c r="D2934" s="30">
        <f t="shared" ca="1" si="45"/>
        <v>42737.82</v>
      </c>
      <c r="E2934" s="28">
        <f ca="1">VALUE(Tabla1[[#This Row],[Fecha]])-INT(Tabla1[[#This Row],[Fecha]])</f>
        <v>0.81999999999970896</v>
      </c>
      <c r="F29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2935" spans="1:6" x14ac:dyDescent="0.25">
      <c r="A2935">
        <v>2389</v>
      </c>
      <c r="B2935">
        <v>3</v>
      </c>
      <c r="C2935" t="s">
        <v>8</v>
      </c>
      <c r="D2935" s="30">
        <f t="shared" ca="1" si="45"/>
        <v>42743.794000000002</v>
      </c>
      <c r="E2935" s="28">
        <f ca="1">VALUE(Tabla1[[#This Row],[Fecha]])-INT(Tabla1[[#This Row],[Fecha]])</f>
        <v>0.79400000000168802</v>
      </c>
      <c r="F29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2936" spans="1:6" x14ac:dyDescent="0.25">
      <c r="A2936">
        <v>1928</v>
      </c>
      <c r="B2936">
        <v>3</v>
      </c>
      <c r="C2936" t="s">
        <v>8</v>
      </c>
      <c r="D2936" s="30">
        <f t="shared" ca="1" si="45"/>
        <v>42739.785000000003</v>
      </c>
      <c r="E2936" s="28">
        <f ca="1">VALUE(Tabla1[[#This Row],[Fecha]])-INT(Tabla1[[#This Row],[Fecha]])</f>
        <v>0.78500000000349246</v>
      </c>
      <c r="F29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2937" spans="1:6" x14ac:dyDescent="0.25">
      <c r="A2937">
        <v>2787</v>
      </c>
      <c r="B2937">
        <v>4</v>
      </c>
      <c r="C2937" t="s">
        <v>9</v>
      </c>
      <c r="D2937" s="30">
        <f t="shared" ca="1" si="45"/>
        <v>42740.508999999998</v>
      </c>
      <c r="E2937" s="28">
        <f ca="1">VALUE(Tabla1[[#This Row],[Fecha]])-INT(Tabla1[[#This Row],[Fecha]])</f>
        <v>0.50899999999819556</v>
      </c>
      <c r="F29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938" spans="1:6" x14ac:dyDescent="0.25">
      <c r="A2938">
        <v>5100</v>
      </c>
      <c r="B2938">
        <v>7</v>
      </c>
      <c r="C2938" t="s">
        <v>12</v>
      </c>
      <c r="D2938" s="30">
        <f t="shared" ca="1" si="45"/>
        <v>42738.375</v>
      </c>
      <c r="E2938" s="28">
        <f ca="1">VALUE(Tabla1[[#This Row],[Fecha]])-INT(Tabla1[[#This Row],[Fecha]])</f>
        <v>0.375</v>
      </c>
      <c r="F29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6.7</v>
      </c>
    </row>
    <row r="2939" spans="1:6" x14ac:dyDescent="0.25">
      <c r="A2939">
        <v>1642</v>
      </c>
      <c r="B2939">
        <v>3</v>
      </c>
      <c r="C2939" t="s">
        <v>8</v>
      </c>
      <c r="D2939" s="30">
        <f t="shared" ca="1" si="45"/>
        <v>42737.796000000002</v>
      </c>
      <c r="E2939" s="28">
        <f ca="1">VALUE(Tabla1[[#This Row],[Fecha]])-INT(Tabla1[[#This Row],[Fecha]])</f>
        <v>0.79600000000209548</v>
      </c>
      <c r="F29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2940" spans="1:6" x14ac:dyDescent="0.25">
      <c r="A2940">
        <v>1238</v>
      </c>
      <c r="B2940">
        <v>2</v>
      </c>
      <c r="C2940" t="s">
        <v>7</v>
      </c>
      <c r="D2940" s="30">
        <f t="shared" ca="1" si="45"/>
        <v>42737.330999999998</v>
      </c>
      <c r="E2940" s="28">
        <f ca="1">VALUE(Tabla1[[#This Row],[Fecha]])-INT(Tabla1[[#This Row],[Fecha]])</f>
        <v>0.33099999999831198</v>
      </c>
      <c r="F29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15.1</v>
      </c>
    </row>
    <row r="2941" spans="1:6" x14ac:dyDescent="0.25">
      <c r="A2941">
        <v>937</v>
      </c>
      <c r="B2941">
        <v>2</v>
      </c>
      <c r="C2941" t="s">
        <v>7</v>
      </c>
      <c r="D2941" s="30">
        <f t="shared" ca="1" si="45"/>
        <v>42742.732000000004</v>
      </c>
      <c r="E2941" s="28">
        <f ca="1">VALUE(Tabla1[[#This Row],[Fecha]])-INT(Tabla1[[#This Row],[Fecha]])</f>
        <v>0.73200000000360887</v>
      </c>
      <c r="F29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2942" spans="1:6" x14ac:dyDescent="0.25">
      <c r="A2942">
        <v>7366</v>
      </c>
      <c r="B2942">
        <v>10</v>
      </c>
      <c r="C2942" t="s">
        <v>15</v>
      </c>
      <c r="D2942" s="30">
        <f t="shared" ca="1" si="45"/>
        <v>42741.641000000003</v>
      </c>
      <c r="E2942" s="28">
        <f ca="1">VALUE(Tabla1[[#This Row],[Fecha]])-INT(Tabla1[[#This Row],[Fecha]])</f>
        <v>0.64100000000325963</v>
      </c>
      <c r="F29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24.3</v>
      </c>
    </row>
    <row r="2943" spans="1:6" x14ac:dyDescent="0.25">
      <c r="A2943">
        <v>1350</v>
      </c>
      <c r="B2943">
        <v>2</v>
      </c>
      <c r="C2943" t="s">
        <v>7</v>
      </c>
      <c r="D2943" s="30">
        <f t="shared" ca="1" si="45"/>
        <v>42742.45</v>
      </c>
      <c r="E2943" s="28">
        <f ca="1">VALUE(Tabla1[[#This Row],[Fecha]])-INT(Tabla1[[#This Row],[Fecha]])</f>
        <v>0.44999999999708962</v>
      </c>
      <c r="F29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9.9</v>
      </c>
    </row>
    <row r="2944" spans="1:6" x14ac:dyDescent="0.25">
      <c r="A2944">
        <v>1715</v>
      </c>
      <c r="B2944">
        <v>3</v>
      </c>
      <c r="C2944" t="s">
        <v>8</v>
      </c>
      <c r="D2944" s="30">
        <f t="shared" ca="1" si="45"/>
        <v>42739.417999999998</v>
      </c>
      <c r="E2944" s="28">
        <f ca="1">VALUE(Tabla1[[#This Row],[Fecha]])-INT(Tabla1[[#This Row],[Fecha]])</f>
        <v>0.41799999999784632</v>
      </c>
      <c r="F29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4.9000000000000004</v>
      </c>
    </row>
    <row r="2945" spans="1:6" x14ac:dyDescent="0.25">
      <c r="A2945">
        <v>8099</v>
      </c>
      <c r="B2945">
        <v>11</v>
      </c>
      <c r="C2945" t="s">
        <v>16</v>
      </c>
      <c r="D2945" s="30">
        <f t="shared" ca="1" si="45"/>
        <v>42739.324999999997</v>
      </c>
      <c r="E2945" s="28">
        <f ca="1">VALUE(Tabla1[[#This Row],[Fecha]])-INT(Tabla1[[#This Row],[Fecha]])</f>
        <v>0.32499999999708962</v>
      </c>
      <c r="F29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13.1</v>
      </c>
    </row>
    <row r="2946" spans="1:6" x14ac:dyDescent="0.25">
      <c r="A2946">
        <v>1087</v>
      </c>
      <c r="B2946">
        <v>2</v>
      </c>
      <c r="C2946" t="s">
        <v>7</v>
      </c>
      <c r="D2946" s="30">
        <f t="shared" ca="1" si="45"/>
        <v>42737.434000000001</v>
      </c>
      <c r="E2946" s="28">
        <f ca="1">VALUE(Tabla1[[#This Row],[Fecha]])-INT(Tabla1[[#This Row],[Fecha]])</f>
        <v>0.43400000000110595</v>
      </c>
      <c r="F29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3.7</v>
      </c>
    </row>
    <row r="2947" spans="1:6" x14ac:dyDescent="0.25">
      <c r="A2947">
        <v>1088</v>
      </c>
      <c r="B2947">
        <v>2</v>
      </c>
      <c r="C2947" t="s">
        <v>7</v>
      </c>
      <c r="D2947" s="30">
        <f t="shared" ca="1" si="45"/>
        <v>42739.576999999997</v>
      </c>
      <c r="E2947" s="28">
        <f ca="1">VALUE(Tabla1[[#This Row],[Fecha]])-INT(Tabla1[[#This Row],[Fecha]])</f>
        <v>0.57699999999749707</v>
      </c>
      <c r="F29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9.9</v>
      </c>
    </row>
    <row r="2948" spans="1:6" x14ac:dyDescent="0.25">
      <c r="A2948">
        <v>1</v>
      </c>
      <c r="B2948">
        <v>1</v>
      </c>
      <c r="C2948" t="s">
        <v>6</v>
      </c>
      <c r="D2948" s="30">
        <f t="shared" ref="D2948:D3011" ca="1" si="46">RANDBETWEEN($K$5,$L$5)+(RANDBETWEEN($K$8*1000,$L$8*1000)/1000)</f>
        <v>42740.71</v>
      </c>
      <c r="E2948" s="28">
        <f ca="1">VALUE(Tabla1[[#This Row],[Fecha]])-INT(Tabla1[[#This Row],[Fecha]])</f>
        <v>0.70999999999912689</v>
      </c>
      <c r="F29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</v>
      </c>
    </row>
    <row r="2949" spans="1:6" x14ac:dyDescent="0.25">
      <c r="A2949">
        <v>14431</v>
      </c>
      <c r="B2949">
        <v>19</v>
      </c>
      <c r="C2949" t="s">
        <v>24</v>
      </c>
      <c r="D2949" s="30">
        <f t="shared" ca="1" si="46"/>
        <v>42742.705999999998</v>
      </c>
      <c r="E2949" s="28">
        <f ca="1">VALUE(Tabla1[[#This Row],[Fecha]])-INT(Tabla1[[#This Row],[Fecha]])</f>
        <v>0.70599999999831198</v>
      </c>
      <c r="F29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2950" spans="1:6" x14ac:dyDescent="0.25">
      <c r="A2950">
        <v>1779</v>
      </c>
      <c r="B2950">
        <v>3</v>
      </c>
      <c r="C2950" t="s">
        <v>8</v>
      </c>
      <c r="D2950" s="30">
        <f t="shared" ca="1" si="46"/>
        <v>42743.4</v>
      </c>
      <c r="E2950" s="28">
        <f ca="1">VALUE(Tabla1[[#This Row],[Fecha]])-INT(Tabla1[[#This Row],[Fecha]])</f>
        <v>0.40000000000145519</v>
      </c>
      <c r="F29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</v>
      </c>
    </row>
    <row r="2951" spans="1:6" x14ac:dyDescent="0.25">
      <c r="A2951">
        <v>1982</v>
      </c>
      <c r="B2951">
        <v>3</v>
      </c>
      <c r="C2951" t="s">
        <v>8</v>
      </c>
      <c r="D2951" s="30">
        <f t="shared" ca="1" si="46"/>
        <v>42742.665999999997</v>
      </c>
      <c r="E2951" s="28">
        <f ca="1">VALUE(Tabla1[[#This Row],[Fecha]])-INT(Tabla1[[#This Row],[Fecha]])</f>
        <v>0.66599999999743886</v>
      </c>
      <c r="F29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13.9</v>
      </c>
    </row>
    <row r="2952" spans="1:6" x14ac:dyDescent="0.25">
      <c r="A2952">
        <v>5019</v>
      </c>
      <c r="B2952">
        <v>7</v>
      </c>
      <c r="C2952" t="s">
        <v>12</v>
      </c>
      <c r="D2952" s="30">
        <f t="shared" ca="1" si="46"/>
        <v>42741.618000000002</v>
      </c>
      <c r="E2952" s="28">
        <f ca="1">VALUE(Tabla1[[#This Row],[Fecha]])-INT(Tabla1[[#This Row],[Fecha]])</f>
        <v>0.61800000000221189</v>
      </c>
      <c r="F29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32.9</v>
      </c>
    </row>
    <row r="2953" spans="1:6" x14ac:dyDescent="0.25">
      <c r="A2953">
        <v>1260</v>
      </c>
      <c r="B2953">
        <v>2</v>
      </c>
      <c r="C2953" t="s">
        <v>7</v>
      </c>
      <c r="D2953" s="30">
        <f t="shared" ca="1" si="46"/>
        <v>42742.635999999999</v>
      </c>
      <c r="E2953" s="28">
        <f ca="1">VALUE(Tabla1[[#This Row],[Fecha]])-INT(Tabla1[[#This Row],[Fecha]])</f>
        <v>0.63599999999860302</v>
      </c>
      <c r="F29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12.1</v>
      </c>
    </row>
    <row r="2954" spans="1:6" x14ac:dyDescent="0.25">
      <c r="A2954">
        <v>12008</v>
      </c>
      <c r="B2954">
        <v>16</v>
      </c>
      <c r="C2954" t="s">
        <v>21</v>
      </c>
      <c r="D2954" s="30">
        <f t="shared" ca="1" si="46"/>
        <v>42737.446000000004</v>
      </c>
      <c r="E2954" s="28">
        <f ca="1">VALUE(Tabla1[[#This Row],[Fecha]])-INT(Tabla1[[#This Row],[Fecha]])</f>
        <v>0.44600000000355067</v>
      </c>
      <c r="F29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2.2000000000000002</v>
      </c>
    </row>
    <row r="2955" spans="1:6" x14ac:dyDescent="0.25">
      <c r="A2955">
        <v>963</v>
      </c>
      <c r="B2955">
        <v>2</v>
      </c>
      <c r="C2955" t="s">
        <v>7</v>
      </c>
      <c r="D2955" s="30">
        <f t="shared" ca="1" si="46"/>
        <v>42741.34</v>
      </c>
      <c r="E2955" s="28">
        <f ca="1">VALUE(Tabla1[[#This Row],[Fecha]])-INT(Tabla1[[#This Row],[Fecha]])</f>
        <v>0.33999999999650754</v>
      </c>
      <c r="F29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15.2</v>
      </c>
    </row>
    <row r="2956" spans="1:6" x14ac:dyDescent="0.25">
      <c r="A2956">
        <v>2069</v>
      </c>
      <c r="B2956">
        <v>3</v>
      </c>
      <c r="C2956" t="s">
        <v>8</v>
      </c>
      <c r="D2956" s="30">
        <f t="shared" ca="1" si="46"/>
        <v>42743.535000000003</v>
      </c>
      <c r="E2956" s="28">
        <f ca="1">VALUE(Tabla1[[#This Row],[Fecha]])-INT(Tabla1[[#This Row],[Fecha]])</f>
        <v>0.53500000000349246</v>
      </c>
      <c r="F29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1.1000000000000001</v>
      </c>
    </row>
    <row r="2957" spans="1:6" x14ac:dyDescent="0.25">
      <c r="A2957">
        <v>2603</v>
      </c>
      <c r="B2957">
        <v>4</v>
      </c>
      <c r="C2957" t="s">
        <v>9</v>
      </c>
      <c r="D2957" s="30">
        <f t="shared" ca="1" si="46"/>
        <v>42742.451000000001</v>
      </c>
      <c r="E2957" s="28">
        <f ca="1">VALUE(Tabla1[[#This Row],[Fecha]])-INT(Tabla1[[#This Row],[Fecha]])</f>
        <v>0.45100000000093132</v>
      </c>
      <c r="F29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4.9000000000000004</v>
      </c>
    </row>
    <row r="2958" spans="1:6" x14ac:dyDescent="0.25">
      <c r="A2958">
        <v>2692</v>
      </c>
      <c r="B2958">
        <v>4</v>
      </c>
      <c r="C2958" t="s">
        <v>9</v>
      </c>
      <c r="D2958" s="30">
        <f t="shared" ca="1" si="46"/>
        <v>42739.32</v>
      </c>
      <c r="E2958" s="28">
        <f ca="1">VALUE(Tabla1[[#This Row],[Fecha]])-INT(Tabla1[[#This Row],[Fecha]])</f>
        <v>0.31999999999970896</v>
      </c>
      <c r="F29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11.8</v>
      </c>
    </row>
    <row r="2959" spans="1:6" x14ac:dyDescent="0.25">
      <c r="A2959">
        <v>6411</v>
      </c>
      <c r="B2959">
        <v>9</v>
      </c>
      <c r="C2959" t="s">
        <v>14</v>
      </c>
      <c r="D2959" s="30">
        <f t="shared" ca="1" si="46"/>
        <v>42743.783000000003</v>
      </c>
      <c r="E2959" s="28">
        <f ca="1">VALUE(Tabla1[[#This Row],[Fecha]])-INT(Tabla1[[#This Row],[Fecha]])</f>
        <v>0.78300000000308501</v>
      </c>
      <c r="F29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2960" spans="1:6" x14ac:dyDescent="0.25">
      <c r="A2960">
        <v>896</v>
      </c>
      <c r="B2960">
        <v>2</v>
      </c>
      <c r="C2960" t="s">
        <v>7</v>
      </c>
      <c r="D2960" s="30">
        <f t="shared" ca="1" si="46"/>
        <v>42739.627999999997</v>
      </c>
      <c r="E2960" s="28">
        <f ca="1">VALUE(Tabla1[[#This Row],[Fecha]])-INT(Tabla1[[#This Row],[Fecha]])</f>
        <v>0.6279999999969732</v>
      </c>
      <c r="F29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13.6</v>
      </c>
    </row>
    <row r="2961" spans="1:6" x14ac:dyDescent="0.25">
      <c r="A2961">
        <v>1288</v>
      </c>
      <c r="B2961">
        <v>2</v>
      </c>
      <c r="C2961" t="s">
        <v>7</v>
      </c>
      <c r="D2961" s="30">
        <f t="shared" ca="1" si="46"/>
        <v>42739.353999999999</v>
      </c>
      <c r="E2961" s="28">
        <f ca="1">VALUE(Tabla1[[#This Row],[Fecha]])-INT(Tabla1[[#This Row],[Fecha]])</f>
        <v>0.35399999999935972</v>
      </c>
      <c r="F29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6.4</v>
      </c>
    </row>
    <row r="2962" spans="1:6" x14ac:dyDescent="0.25">
      <c r="A2962">
        <v>4016</v>
      </c>
      <c r="B2962">
        <v>6</v>
      </c>
      <c r="C2962" t="s">
        <v>11</v>
      </c>
      <c r="D2962" s="30">
        <f t="shared" ca="1" si="46"/>
        <v>42739.303</v>
      </c>
      <c r="E2962" s="28">
        <f ca="1">VALUE(Tabla1[[#This Row],[Fecha]])-INT(Tabla1[[#This Row],[Fecha]])</f>
        <v>0.30299999999988358</v>
      </c>
      <c r="F29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13.2</v>
      </c>
    </row>
    <row r="2963" spans="1:6" x14ac:dyDescent="0.25">
      <c r="A2963">
        <v>5639</v>
      </c>
      <c r="B2963">
        <v>8</v>
      </c>
      <c r="C2963" t="s">
        <v>13</v>
      </c>
      <c r="D2963" s="30">
        <f t="shared" ca="1" si="46"/>
        <v>42740.798000000003</v>
      </c>
      <c r="E2963" s="28">
        <f ca="1">VALUE(Tabla1[[#This Row],[Fecha]])-INT(Tabla1[[#This Row],[Fecha]])</f>
        <v>0.79800000000250293</v>
      </c>
      <c r="F29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2964" spans="1:6" x14ac:dyDescent="0.25">
      <c r="A2964">
        <v>1929</v>
      </c>
      <c r="B2964">
        <v>3</v>
      </c>
      <c r="C2964" t="s">
        <v>8</v>
      </c>
      <c r="D2964" s="30">
        <f t="shared" ca="1" si="46"/>
        <v>42741.531000000003</v>
      </c>
      <c r="E2964" s="28">
        <f ca="1">VALUE(Tabla1[[#This Row],[Fecha]])-INT(Tabla1[[#This Row],[Fecha]])</f>
        <v>0.53100000000267755</v>
      </c>
      <c r="F29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10.4</v>
      </c>
    </row>
    <row r="2965" spans="1:6" x14ac:dyDescent="0.25">
      <c r="A2965">
        <v>15233</v>
      </c>
      <c r="B2965">
        <v>20</v>
      </c>
      <c r="C2965" t="s">
        <v>25</v>
      </c>
      <c r="D2965" s="30">
        <f t="shared" ca="1" si="46"/>
        <v>42737.663999999997</v>
      </c>
      <c r="E2965" s="28">
        <f ca="1">VALUE(Tabla1[[#This Row],[Fecha]])-INT(Tabla1[[#This Row],[Fecha]])</f>
        <v>0.66399999999703141</v>
      </c>
      <c r="F29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47.8</v>
      </c>
    </row>
    <row r="2966" spans="1:6" x14ac:dyDescent="0.25">
      <c r="A2966">
        <v>16024</v>
      </c>
      <c r="B2966">
        <v>21</v>
      </c>
      <c r="C2966" t="s">
        <v>26</v>
      </c>
      <c r="D2966" s="30">
        <f t="shared" ca="1" si="46"/>
        <v>42739.828999999998</v>
      </c>
      <c r="E2966" s="28">
        <f ca="1">VALUE(Tabla1[[#This Row],[Fecha]])-INT(Tabla1[[#This Row],[Fecha]])</f>
        <v>0.82899999999790452</v>
      </c>
      <c r="F29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2967" spans="1:6" x14ac:dyDescent="0.25">
      <c r="A2967">
        <v>8826</v>
      </c>
      <c r="B2967">
        <v>12</v>
      </c>
      <c r="C2967" t="s">
        <v>17</v>
      </c>
      <c r="D2967" s="30">
        <f t="shared" ca="1" si="46"/>
        <v>42742.555999999997</v>
      </c>
      <c r="E2967" s="28">
        <f ca="1">VALUE(Tabla1[[#This Row],[Fecha]])-INT(Tabla1[[#This Row],[Fecha]])</f>
        <v>0.55599999999685679</v>
      </c>
      <c r="F29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</v>
      </c>
    </row>
    <row r="2968" spans="1:6" x14ac:dyDescent="0.25">
      <c r="A2968">
        <v>2761</v>
      </c>
      <c r="B2968">
        <v>4</v>
      </c>
      <c r="C2968" t="s">
        <v>9</v>
      </c>
      <c r="D2968" s="30">
        <f t="shared" ca="1" si="46"/>
        <v>42737.353999999999</v>
      </c>
      <c r="E2968" s="28">
        <f ca="1">VALUE(Tabla1[[#This Row],[Fecha]])-INT(Tabla1[[#This Row],[Fecha]])</f>
        <v>0.35399999999935972</v>
      </c>
      <c r="F29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7.4</v>
      </c>
    </row>
    <row r="2969" spans="1:6" x14ac:dyDescent="0.25">
      <c r="A2969">
        <v>2011</v>
      </c>
      <c r="B2969">
        <v>3</v>
      </c>
      <c r="C2969" t="s">
        <v>8</v>
      </c>
      <c r="D2969" s="30">
        <f t="shared" ca="1" si="46"/>
        <v>42737.54</v>
      </c>
      <c r="E2969" s="28">
        <f ca="1">VALUE(Tabla1[[#This Row],[Fecha]])-INT(Tabla1[[#This Row],[Fecha]])</f>
        <v>0.54000000000087311</v>
      </c>
      <c r="F29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5.3</v>
      </c>
    </row>
    <row r="2970" spans="1:6" x14ac:dyDescent="0.25">
      <c r="A2970">
        <v>10404</v>
      </c>
      <c r="B2970">
        <v>14</v>
      </c>
      <c r="C2970" t="s">
        <v>19</v>
      </c>
      <c r="D2970" s="30">
        <f t="shared" ca="1" si="46"/>
        <v>42737.483999999997</v>
      </c>
      <c r="E2970" s="28">
        <f ca="1">VALUE(Tabla1[[#This Row],[Fecha]])-INT(Tabla1[[#This Row],[Fecha]])</f>
        <v>0.48399999999674037</v>
      </c>
      <c r="F29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5.3</v>
      </c>
    </row>
    <row r="2971" spans="1:6" x14ac:dyDescent="0.25">
      <c r="A2971">
        <v>1628</v>
      </c>
      <c r="B2971">
        <v>3</v>
      </c>
      <c r="C2971" t="s">
        <v>8</v>
      </c>
      <c r="D2971" s="30">
        <f t="shared" ca="1" si="46"/>
        <v>42739.364000000001</v>
      </c>
      <c r="E2971" s="28">
        <f ca="1">VALUE(Tabla1[[#This Row],[Fecha]])-INT(Tabla1[[#This Row],[Fecha]])</f>
        <v>0.36400000000139698</v>
      </c>
      <c r="F29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2972" spans="1:6" x14ac:dyDescent="0.25">
      <c r="A2972">
        <v>2284</v>
      </c>
      <c r="B2972">
        <v>3</v>
      </c>
      <c r="C2972" t="s">
        <v>8</v>
      </c>
      <c r="D2972" s="30">
        <f t="shared" ca="1" si="46"/>
        <v>42737.557999999997</v>
      </c>
      <c r="E2972" s="28">
        <f ca="1">VALUE(Tabla1[[#This Row],[Fecha]])-INT(Tabla1[[#This Row],[Fecha]])</f>
        <v>0.55799999999726424</v>
      </c>
      <c r="F29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35.200000000000003</v>
      </c>
    </row>
    <row r="2973" spans="1:6" x14ac:dyDescent="0.25">
      <c r="A2973">
        <v>2826</v>
      </c>
      <c r="B2973">
        <v>4</v>
      </c>
      <c r="C2973" t="s">
        <v>9</v>
      </c>
      <c r="D2973" s="30">
        <f t="shared" ca="1" si="46"/>
        <v>42740.413999999997</v>
      </c>
      <c r="E2973" s="28">
        <f ca="1">VALUE(Tabla1[[#This Row],[Fecha]])-INT(Tabla1[[#This Row],[Fecha]])</f>
        <v>0.41399999999703141</v>
      </c>
      <c r="F29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8.3000000000000007</v>
      </c>
    </row>
    <row r="2974" spans="1:6" x14ac:dyDescent="0.25">
      <c r="A2974">
        <v>887</v>
      </c>
      <c r="B2974">
        <v>2</v>
      </c>
      <c r="C2974" t="s">
        <v>7</v>
      </c>
      <c r="D2974" s="30">
        <f t="shared" ca="1" si="46"/>
        <v>42742.302000000003</v>
      </c>
      <c r="E2974" s="28">
        <f ca="1">VALUE(Tabla1[[#This Row],[Fecha]])-INT(Tabla1[[#This Row],[Fecha]])</f>
        <v>0.30200000000331784</v>
      </c>
      <c r="F29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13.6</v>
      </c>
    </row>
    <row r="2975" spans="1:6" x14ac:dyDescent="0.25">
      <c r="A2975">
        <v>35</v>
      </c>
      <c r="B2975">
        <v>1</v>
      </c>
      <c r="C2975" t="s">
        <v>6</v>
      </c>
      <c r="D2975" s="30">
        <f t="shared" ca="1" si="46"/>
        <v>42737.53</v>
      </c>
      <c r="E2975" s="28">
        <f ca="1">VALUE(Tabla1[[#This Row],[Fecha]])-INT(Tabla1[[#This Row],[Fecha]])</f>
        <v>0.52999999999883585</v>
      </c>
      <c r="F29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3.6</v>
      </c>
    </row>
    <row r="2976" spans="1:6" x14ac:dyDescent="0.25">
      <c r="A2976">
        <v>1817</v>
      </c>
      <c r="B2976">
        <v>3</v>
      </c>
      <c r="C2976" t="s">
        <v>8</v>
      </c>
      <c r="D2976" s="30">
        <f t="shared" ca="1" si="46"/>
        <v>42738.302000000003</v>
      </c>
      <c r="E2976" s="28">
        <f ca="1">VALUE(Tabla1[[#This Row],[Fecha]])-INT(Tabla1[[#This Row],[Fecha]])</f>
        <v>0.30200000000331784</v>
      </c>
      <c r="F29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3.7</v>
      </c>
    </row>
    <row r="2977" spans="1:6" x14ac:dyDescent="0.25">
      <c r="A2977">
        <v>1807</v>
      </c>
      <c r="B2977">
        <v>3</v>
      </c>
      <c r="C2977" t="s">
        <v>8</v>
      </c>
      <c r="D2977" s="30">
        <f t="shared" ca="1" si="46"/>
        <v>42737.813000000002</v>
      </c>
      <c r="E2977" s="28">
        <f ca="1">VALUE(Tabla1[[#This Row],[Fecha]])-INT(Tabla1[[#This Row],[Fecha]])</f>
        <v>0.81300000000192085</v>
      </c>
      <c r="F29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2978" spans="1:6" x14ac:dyDescent="0.25">
      <c r="A2978">
        <v>1342</v>
      </c>
      <c r="B2978">
        <v>2</v>
      </c>
      <c r="C2978" t="s">
        <v>7</v>
      </c>
      <c r="D2978" s="30">
        <f t="shared" ca="1" si="46"/>
        <v>42740.300999999999</v>
      </c>
      <c r="E2978" s="28">
        <f ca="1">VALUE(Tabla1[[#This Row],[Fecha]])-INT(Tabla1[[#This Row],[Fecha]])</f>
        <v>0.30099999999947613</v>
      </c>
      <c r="F29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7.4</v>
      </c>
    </row>
    <row r="2979" spans="1:6" x14ac:dyDescent="0.25">
      <c r="A2979">
        <v>2425</v>
      </c>
      <c r="B2979">
        <v>4</v>
      </c>
      <c r="C2979" t="s">
        <v>9</v>
      </c>
      <c r="D2979" s="30">
        <f t="shared" ca="1" si="46"/>
        <v>42741.773999999998</v>
      </c>
      <c r="E2979" s="28">
        <f ca="1">VALUE(Tabla1[[#This Row],[Fecha]])-INT(Tabla1[[#This Row],[Fecha]])</f>
        <v>0.77399999999761349</v>
      </c>
      <c r="F29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2980" spans="1:6" x14ac:dyDescent="0.25">
      <c r="A2980">
        <v>1850</v>
      </c>
      <c r="B2980">
        <v>3</v>
      </c>
      <c r="C2980" t="s">
        <v>8</v>
      </c>
      <c r="D2980" s="30">
        <f t="shared" ca="1" si="46"/>
        <v>42740.578999999998</v>
      </c>
      <c r="E2980" s="28">
        <f ca="1">VALUE(Tabla1[[#This Row],[Fecha]])-INT(Tabla1[[#This Row],[Fecha]])</f>
        <v>0.57899999999790452</v>
      </c>
      <c r="F29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7.1</v>
      </c>
    </row>
    <row r="2981" spans="1:6" x14ac:dyDescent="0.25">
      <c r="A2981">
        <v>2165</v>
      </c>
      <c r="B2981">
        <v>3</v>
      </c>
      <c r="C2981" t="s">
        <v>8</v>
      </c>
      <c r="D2981" s="30">
        <f t="shared" ca="1" si="46"/>
        <v>42738.650999999998</v>
      </c>
      <c r="E2981" s="28">
        <f ca="1">VALUE(Tabla1[[#This Row],[Fecha]])-INT(Tabla1[[#This Row],[Fecha]])</f>
        <v>0.65099999999802094</v>
      </c>
      <c r="F29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5.0999999999999996</v>
      </c>
    </row>
    <row r="2982" spans="1:6" x14ac:dyDescent="0.25">
      <c r="A2982">
        <v>2810</v>
      </c>
      <c r="B2982">
        <v>4</v>
      </c>
      <c r="C2982" t="s">
        <v>9</v>
      </c>
      <c r="D2982" s="30">
        <f t="shared" ca="1" si="46"/>
        <v>42741.635999999999</v>
      </c>
      <c r="E2982" s="28">
        <f ca="1">VALUE(Tabla1[[#This Row],[Fecha]])-INT(Tabla1[[#This Row],[Fecha]])</f>
        <v>0.63599999999860302</v>
      </c>
      <c r="F29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8.1999999999999993</v>
      </c>
    </row>
    <row r="2983" spans="1:6" x14ac:dyDescent="0.25">
      <c r="A2983">
        <v>15211</v>
      </c>
      <c r="B2983">
        <v>20</v>
      </c>
      <c r="C2983" t="s">
        <v>25</v>
      </c>
      <c r="D2983" s="30">
        <f t="shared" ca="1" si="46"/>
        <v>42743.694000000003</v>
      </c>
      <c r="E2983" s="28">
        <f ca="1">VALUE(Tabla1[[#This Row],[Fecha]])-INT(Tabla1[[#This Row],[Fecha]])</f>
        <v>0.69400000000314321</v>
      </c>
      <c r="F29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2984" spans="1:6" x14ac:dyDescent="0.25">
      <c r="A2984">
        <v>4980</v>
      </c>
      <c r="B2984">
        <v>7</v>
      </c>
      <c r="C2984" t="s">
        <v>12</v>
      </c>
      <c r="D2984" s="30">
        <f t="shared" ca="1" si="46"/>
        <v>42742.404999999999</v>
      </c>
      <c r="E2984" s="28">
        <f ca="1">VALUE(Tabla1[[#This Row],[Fecha]])-INT(Tabla1[[#This Row],[Fecha]])</f>
        <v>0.40499999999883585</v>
      </c>
      <c r="F29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6.3</v>
      </c>
    </row>
    <row r="2985" spans="1:6" x14ac:dyDescent="0.25">
      <c r="A2985">
        <v>12019</v>
      </c>
      <c r="B2985">
        <v>16</v>
      </c>
      <c r="C2985" t="s">
        <v>21</v>
      </c>
      <c r="D2985" s="30">
        <f t="shared" ca="1" si="46"/>
        <v>42740.764999999999</v>
      </c>
      <c r="E2985" s="28">
        <f ca="1">VALUE(Tabla1[[#This Row],[Fecha]])-INT(Tabla1[[#This Row],[Fecha]])</f>
        <v>0.76499999999941792</v>
      </c>
      <c r="F29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2986" spans="1:6" x14ac:dyDescent="0.25">
      <c r="A2986">
        <v>10402</v>
      </c>
      <c r="B2986">
        <v>14</v>
      </c>
      <c r="C2986" t="s">
        <v>19</v>
      </c>
      <c r="D2986" s="30">
        <f t="shared" ca="1" si="46"/>
        <v>42740.606</v>
      </c>
      <c r="E2986" s="28">
        <f ca="1">VALUE(Tabla1[[#This Row],[Fecha]])-INT(Tabla1[[#This Row],[Fecha]])</f>
        <v>0.60599999999976717</v>
      </c>
      <c r="F29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25.6</v>
      </c>
    </row>
    <row r="2987" spans="1:6" x14ac:dyDescent="0.25">
      <c r="A2987">
        <v>11204</v>
      </c>
      <c r="B2987">
        <v>15</v>
      </c>
      <c r="C2987" t="s">
        <v>20</v>
      </c>
      <c r="D2987" s="30">
        <f t="shared" ca="1" si="46"/>
        <v>42741.64</v>
      </c>
      <c r="E2987" s="28">
        <f ca="1">VALUE(Tabla1[[#This Row],[Fecha]])-INT(Tabla1[[#This Row],[Fecha]])</f>
        <v>0.63999999999941792</v>
      </c>
      <c r="F29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15.6</v>
      </c>
    </row>
    <row r="2988" spans="1:6" x14ac:dyDescent="0.25">
      <c r="A2988">
        <v>961</v>
      </c>
      <c r="B2988">
        <v>2</v>
      </c>
      <c r="C2988" t="s">
        <v>7</v>
      </c>
      <c r="D2988" s="30">
        <f t="shared" ca="1" si="46"/>
        <v>42743.512999999999</v>
      </c>
      <c r="E2988" s="28">
        <f ca="1">VALUE(Tabla1[[#This Row],[Fecha]])-INT(Tabla1[[#This Row],[Fecha]])</f>
        <v>0.51299999999901047</v>
      </c>
      <c r="F29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7.8</v>
      </c>
    </row>
    <row r="2989" spans="1:6" x14ac:dyDescent="0.25">
      <c r="A2989">
        <v>36</v>
      </c>
      <c r="B2989">
        <v>1</v>
      </c>
      <c r="C2989" t="s">
        <v>6</v>
      </c>
      <c r="D2989" s="30">
        <f t="shared" ca="1" si="46"/>
        <v>42742.512999999999</v>
      </c>
      <c r="E2989" s="28">
        <f ca="1">VALUE(Tabla1[[#This Row],[Fecha]])-INT(Tabla1[[#This Row],[Fecha]])</f>
        <v>0.51299999999901047</v>
      </c>
      <c r="F29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6.2</v>
      </c>
    </row>
    <row r="2990" spans="1:6" x14ac:dyDescent="0.25">
      <c r="A2990">
        <v>1818</v>
      </c>
      <c r="B2990">
        <v>3</v>
      </c>
      <c r="C2990" t="s">
        <v>8</v>
      </c>
      <c r="D2990" s="30">
        <f t="shared" ca="1" si="46"/>
        <v>42739.366999999998</v>
      </c>
      <c r="E2990" s="28">
        <f ca="1">VALUE(Tabla1[[#This Row],[Fecha]])-INT(Tabla1[[#This Row],[Fecha]])</f>
        <v>0.36699999999837019</v>
      </c>
      <c r="F29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13.7</v>
      </c>
    </row>
    <row r="2991" spans="1:6" x14ac:dyDescent="0.25">
      <c r="A2991">
        <v>5102</v>
      </c>
      <c r="B2991">
        <v>7</v>
      </c>
      <c r="C2991" t="s">
        <v>12</v>
      </c>
      <c r="D2991" s="30">
        <f t="shared" ca="1" si="46"/>
        <v>42739.584000000003</v>
      </c>
      <c r="E2991" s="28">
        <f ca="1">VALUE(Tabla1[[#This Row],[Fecha]])-INT(Tabla1[[#This Row],[Fecha]])</f>
        <v>0.58400000000256114</v>
      </c>
      <c r="F29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45.6</v>
      </c>
    </row>
    <row r="2992" spans="1:6" x14ac:dyDescent="0.25">
      <c r="A2992">
        <v>2036</v>
      </c>
      <c r="B2992">
        <v>3</v>
      </c>
      <c r="C2992" t="s">
        <v>8</v>
      </c>
      <c r="D2992" s="30">
        <f t="shared" ca="1" si="46"/>
        <v>42737.633000000002</v>
      </c>
      <c r="E2992" s="28">
        <f ca="1">VALUE(Tabla1[[#This Row],[Fecha]])-INT(Tabla1[[#This Row],[Fecha]])</f>
        <v>0.63300000000162981</v>
      </c>
      <c r="F29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24.5</v>
      </c>
    </row>
    <row r="2993" spans="1:6" x14ac:dyDescent="0.25">
      <c r="A2993">
        <v>2801</v>
      </c>
      <c r="B2993">
        <v>4</v>
      </c>
      <c r="C2993" t="s">
        <v>9</v>
      </c>
      <c r="D2993" s="30">
        <f t="shared" ca="1" si="46"/>
        <v>42739.709000000003</v>
      </c>
      <c r="E2993" s="28">
        <f ca="1">VALUE(Tabla1[[#This Row],[Fecha]])-INT(Tabla1[[#This Row],[Fecha]])</f>
        <v>0.70900000000256114</v>
      </c>
      <c r="F29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2994" spans="1:6" x14ac:dyDescent="0.25">
      <c r="A2994">
        <v>14436</v>
      </c>
      <c r="B2994">
        <v>19</v>
      </c>
      <c r="C2994" t="s">
        <v>24</v>
      </c>
      <c r="D2994" s="30">
        <f t="shared" ca="1" si="46"/>
        <v>42738.322999999997</v>
      </c>
      <c r="E2994" s="28">
        <f ca="1">VALUE(Tabla1[[#This Row],[Fecha]])-INT(Tabla1[[#This Row],[Fecha]])</f>
        <v>0.32299999999668216</v>
      </c>
      <c r="F29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2995" spans="1:6" x14ac:dyDescent="0.25">
      <c r="A2995">
        <v>4020</v>
      </c>
      <c r="B2995">
        <v>6</v>
      </c>
      <c r="C2995" t="s">
        <v>11</v>
      </c>
      <c r="D2995" s="30">
        <f t="shared" ca="1" si="46"/>
        <v>42740.692999999999</v>
      </c>
      <c r="E2995" s="28">
        <f ca="1">VALUE(Tabla1[[#This Row],[Fecha]])-INT(Tabla1[[#This Row],[Fecha]])</f>
        <v>0.69299999999930151</v>
      </c>
      <c r="F29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2996" spans="1:6" x14ac:dyDescent="0.25">
      <c r="A2996">
        <v>7415</v>
      </c>
      <c r="B2996">
        <v>10</v>
      </c>
      <c r="C2996" t="s">
        <v>15</v>
      </c>
      <c r="D2996" s="30">
        <f t="shared" ca="1" si="46"/>
        <v>42738.400000000001</v>
      </c>
      <c r="E2996" s="28">
        <f ca="1">VALUE(Tabla1[[#This Row],[Fecha]])-INT(Tabla1[[#This Row],[Fecha]])</f>
        <v>0.40000000000145519</v>
      </c>
      <c r="F29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13.3</v>
      </c>
    </row>
    <row r="2997" spans="1:6" x14ac:dyDescent="0.25">
      <c r="A2997">
        <v>13604</v>
      </c>
      <c r="B2997">
        <v>18</v>
      </c>
      <c r="C2997" t="s">
        <v>23</v>
      </c>
      <c r="D2997" s="30">
        <f t="shared" ca="1" si="46"/>
        <v>42742.302000000003</v>
      </c>
      <c r="E2997" s="28">
        <f ca="1">VALUE(Tabla1[[#This Row],[Fecha]])-INT(Tabla1[[#This Row],[Fecha]])</f>
        <v>0.30200000000331784</v>
      </c>
      <c r="F29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15.2</v>
      </c>
    </row>
    <row r="2998" spans="1:6" x14ac:dyDescent="0.25">
      <c r="A2998">
        <v>1754</v>
      </c>
      <c r="B2998">
        <v>3</v>
      </c>
      <c r="C2998" t="s">
        <v>8</v>
      </c>
      <c r="D2998" s="30">
        <f t="shared" ca="1" si="46"/>
        <v>42738.588000000003</v>
      </c>
      <c r="E2998" s="28">
        <f ca="1">VALUE(Tabla1[[#This Row],[Fecha]])-INT(Tabla1[[#This Row],[Fecha]])</f>
        <v>0.58800000000337604</v>
      </c>
      <c r="F29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48.2</v>
      </c>
    </row>
    <row r="2999" spans="1:6" x14ac:dyDescent="0.25">
      <c r="A2999">
        <v>2740</v>
      </c>
      <c r="B2999">
        <v>4</v>
      </c>
      <c r="C2999" t="s">
        <v>9</v>
      </c>
      <c r="D2999" s="30">
        <f t="shared" ca="1" si="46"/>
        <v>42737.587</v>
      </c>
      <c r="E2999" s="28">
        <f ca="1">VALUE(Tabla1[[#This Row],[Fecha]])-INT(Tabla1[[#This Row],[Fecha]])</f>
        <v>0.58699999999953434</v>
      </c>
      <c r="F29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11.6</v>
      </c>
    </row>
    <row r="3000" spans="1:6" x14ac:dyDescent="0.25">
      <c r="A3000">
        <v>8027</v>
      </c>
      <c r="B3000">
        <v>11</v>
      </c>
      <c r="C3000" t="s">
        <v>16</v>
      </c>
      <c r="D3000" s="30">
        <f t="shared" ca="1" si="46"/>
        <v>42742.48</v>
      </c>
      <c r="E3000" s="28">
        <f ca="1">VALUE(Tabla1[[#This Row],[Fecha]])-INT(Tabla1[[#This Row],[Fecha]])</f>
        <v>0.48000000000320142</v>
      </c>
      <c r="F30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4.9000000000000004</v>
      </c>
    </row>
    <row r="3001" spans="1:6" x14ac:dyDescent="0.25">
      <c r="A3001">
        <v>8103</v>
      </c>
      <c r="B3001">
        <v>11</v>
      </c>
      <c r="C3001" t="s">
        <v>16</v>
      </c>
      <c r="D3001" s="30">
        <f t="shared" ca="1" si="46"/>
        <v>42738.783000000003</v>
      </c>
      <c r="E3001" s="28">
        <f ca="1">VALUE(Tabla1[[#This Row],[Fecha]])-INT(Tabla1[[#This Row],[Fecha]])</f>
        <v>0.78300000000308501</v>
      </c>
      <c r="F30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3002" spans="1:6" x14ac:dyDescent="0.25">
      <c r="A3002">
        <v>934</v>
      </c>
      <c r="B3002">
        <v>2</v>
      </c>
      <c r="C3002" t="s">
        <v>7</v>
      </c>
      <c r="D3002" s="30">
        <f t="shared" ca="1" si="46"/>
        <v>42739.440999999999</v>
      </c>
      <c r="E3002" s="28">
        <f ca="1">VALUE(Tabla1[[#This Row],[Fecha]])-INT(Tabla1[[#This Row],[Fecha]])</f>
        <v>0.44099999999889405</v>
      </c>
      <c r="F30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6.1</v>
      </c>
    </row>
    <row r="3003" spans="1:6" x14ac:dyDescent="0.25">
      <c r="A3003">
        <v>1116</v>
      </c>
      <c r="B3003">
        <v>2</v>
      </c>
      <c r="C3003" t="s">
        <v>7</v>
      </c>
      <c r="D3003" s="30">
        <f t="shared" ca="1" si="46"/>
        <v>42742.372000000003</v>
      </c>
      <c r="E3003" s="28">
        <f ca="1">VALUE(Tabla1[[#This Row],[Fecha]])-INT(Tabla1[[#This Row],[Fecha]])</f>
        <v>0.3720000000030268</v>
      </c>
      <c r="F30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12.8</v>
      </c>
    </row>
    <row r="3004" spans="1:6" x14ac:dyDescent="0.25">
      <c r="A3004">
        <v>1733</v>
      </c>
      <c r="B3004">
        <v>3</v>
      </c>
      <c r="C3004" t="s">
        <v>8</v>
      </c>
      <c r="D3004" s="30">
        <f t="shared" ca="1" si="46"/>
        <v>42742.661</v>
      </c>
      <c r="E3004" s="28">
        <f ca="1">VALUE(Tabla1[[#This Row],[Fecha]])-INT(Tabla1[[#This Row],[Fecha]])</f>
        <v>0.66100000000005821</v>
      </c>
      <c r="F30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3005" spans="1:6" x14ac:dyDescent="0.25">
      <c r="A3005">
        <v>18423</v>
      </c>
      <c r="B3005">
        <v>24</v>
      </c>
      <c r="C3005" t="s">
        <v>29</v>
      </c>
      <c r="D3005" s="30">
        <f t="shared" ca="1" si="46"/>
        <v>42738.54</v>
      </c>
      <c r="E3005" s="28">
        <f ca="1">VALUE(Tabla1[[#This Row],[Fecha]])-INT(Tabla1[[#This Row],[Fecha]])</f>
        <v>0.54000000000087311</v>
      </c>
      <c r="F30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2.5</v>
      </c>
    </row>
    <row r="3006" spans="1:6" x14ac:dyDescent="0.25">
      <c r="A3006">
        <v>7343</v>
      </c>
      <c r="B3006">
        <v>10</v>
      </c>
      <c r="C3006" t="s">
        <v>15</v>
      </c>
      <c r="D3006" s="30">
        <f t="shared" ca="1" si="46"/>
        <v>42743.487000000001</v>
      </c>
      <c r="E3006" s="28">
        <f ca="1">VALUE(Tabla1[[#This Row],[Fecha]])-INT(Tabla1[[#This Row],[Fecha]])</f>
        <v>0.48700000000098953</v>
      </c>
      <c r="F30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4.4000000000000004</v>
      </c>
    </row>
    <row r="3007" spans="1:6" x14ac:dyDescent="0.25">
      <c r="A3007">
        <v>15218</v>
      </c>
      <c r="B3007">
        <v>20</v>
      </c>
      <c r="C3007" t="s">
        <v>25</v>
      </c>
      <c r="D3007" s="30">
        <f t="shared" ca="1" si="46"/>
        <v>42741.705999999998</v>
      </c>
      <c r="E3007" s="28">
        <f ca="1">VALUE(Tabla1[[#This Row],[Fecha]])-INT(Tabla1[[#This Row],[Fecha]])</f>
        <v>0.70599999999831198</v>
      </c>
      <c r="F30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3008" spans="1:6" x14ac:dyDescent="0.25">
      <c r="A3008">
        <v>880</v>
      </c>
      <c r="B3008">
        <v>2</v>
      </c>
      <c r="C3008" t="s">
        <v>7</v>
      </c>
      <c r="D3008" s="30">
        <f t="shared" ca="1" si="46"/>
        <v>42739.417999999998</v>
      </c>
      <c r="E3008" s="28">
        <f ca="1">VALUE(Tabla1[[#This Row],[Fecha]])-INT(Tabla1[[#This Row],[Fecha]])</f>
        <v>0.41799999999784632</v>
      </c>
      <c r="F30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6.3</v>
      </c>
    </row>
    <row r="3009" spans="1:6" x14ac:dyDescent="0.25">
      <c r="A3009">
        <v>1775</v>
      </c>
      <c r="B3009">
        <v>3</v>
      </c>
      <c r="C3009" t="s">
        <v>8</v>
      </c>
      <c r="D3009" s="30">
        <f t="shared" ca="1" si="46"/>
        <v>42742.627</v>
      </c>
      <c r="E3009" s="28">
        <f ca="1">VALUE(Tabla1[[#This Row],[Fecha]])-INT(Tabla1[[#This Row],[Fecha]])</f>
        <v>0.62700000000040745</v>
      </c>
      <c r="F30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19.7</v>
      </c>
    </row>
    <row r="3010" spans="1:6" x14ac:dyDescent="0.25">
      <c r="A3010">
        <v>8064</v>
      </c>
      <c r="B3010">
        <v>11</v>
      </c>
      <c r="C3010" t="s">
        <v>16</v>
      </c>
      <c r="D3010" s="30">
        <f t="shared" ca="1" si="46"/>
        <v>42743.66</v>
      </c>
      <c r="E3010" s="28">
        <f ca="1">VALUE(Tabla1[[#This Row],[Fecha]])-INT(Tabla1[[#This Row],[Fecha]])</f>
        <v>0.66000000000349246</v>
      </c>
      <c r="F30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50.9</v>
      </c>
    </row>
    <row r="3011" spans="1:6" x14ac:dyDescent="0.25">
      <c r="A3011">
        <v>1821</v>
      </c>
      <c r="B3011">
        <v>3</v>
      </c>
      <c r="C3011" t="s">
        <v>8</v>
      </c>
      <c r="D3011" s="30">
        <f t="shared" ca="1" si="46"/>
        <v>42740.455999999998</v>
      </c>
      <c r="E3011" s="28">
        <f ca="1">VALUE(Tabla1[[#This Row],[Fecha]])-INT(Tabla1[[#This Row],[Fecha]])</f>
        <v>0.45599999999831198</v>
      </c>
      <c r="F30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6.2</v>
      </c>
    </row>
    <row r="3012" spans="1:6" x14ac:dyDescent="0.25">
      <c r="A3012">
        <v>2502</v>
      </c>
      <c r="B3012">
        <v>4</v>
      </c>
      <c r="C3012" t="s">
        <v>9</v>
      </c>
      <c r="D3012" s="30">
        <f t="shared" ref="D3012:D3075" ca="1" si="47">RANDBETWEEN($K$5,$L$5)+(RANDBETWEEN($K$8*1000,$L$8*1000)/1000)</f>
        <v>42740.396000000001</v>
      </c>
      <c r="E3012" s="28">
        <f ca="1">VALUE(Tabla1[[#This Row],[Fecha]])-INT(Tabla1[[#This Row],[Fecha]])</f>
        <v>0.39600000000064028</v>
      </c>
      <c r="F30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14.2</v>
      </c>
    </row>
    <row r="3013" spans="1:6" x14ac:dyDescent="0.25">
      <c r="A3013">
        <v>7406</v>
      </c>
      <c r="B3013">
        <v>10</v>
      </c>
      <c r="C3013" t="s">
        <v>15</v>
      </c>
      <c r="D3013" s="30">
        <f t="shared" ca="1" si="47"/>
        <v>42738.53</v>
      </c>
      <c r="E3013" s="28">
        <f ca="1">VALUE(Tabla1[[#This Row],[Fecha]])-INT(Tabla1[[#This Row],[Fecha]])</f>
        <v>0.52999999999883585</v>
      </c>
      <c r="F30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7.2</v>
      </c>
    </row>
    <row r="3014" spans="1:6" x14ac:dyDescent="0.25">
      <c r="A3014">
        <v>1746</v>
      </c>
      <c r="B3014">
        <v>3</v>
      </c>
      <c r="C3014" t="s">
        <v>8</v>
      </c>
      <c r="D3014" s="30">
        <f t="shared" ca="1" si="47"/>
        <v>42739.436000000002</v>
      </c>
      <c r="E3014" s="28">
        <f ca="1">VALUE(Tabla1[[#This Row],[Fecha]])-INT(Tabla1[[#This Row],[Fecha]])</f>
        <v>0.4360000000015134</v>
      </c>
      <c r="F30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5.4</v>
      </c>
    </row>
    <row r="3015" spans="1:6" x14ac:dyDescent="0.25">
      <c r="A3015">
        <v>1967</v>
      </c>
      <c r="B3015">
        <v>3</v>
      </c>
      <c r="C3015" t="s">
        <v>8</v>
      </c>
      <c r="D3015" s="30">
        <f t="shared" ca="1" si="47"/>
        <v>42742.512999999999</v>
      </c>
      <c r="E3015" s="28">
        <f ca="1">VALUE(Tabla1[[#This Row],[Fecha]])-INT(Tabla1[[#This Row],[Fecha]])</f>
        <v>0.51299999999901047</v>
      </c>
      <c r="F30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</v>
      </c>
    </row>
    <row r="3016" spans="1:6" x14ac:dyDescent="0.25">
      <c r="A3016">
        <v>4987</v>
      </c>
      <c r="B3016">
        <v>7</v>
      </c>
      <c r="C3016" t="s">
        <v>12</v>
      </c>
      <c r="D3016" s="30">
        <f t="shared" ca="1" si="47"/>
        <v>42740.800000000003</v>
      </c>
      <c r="E3016" s="28">
        <f ca="1">VALUE(Tabla1[[#This Row],[Fecha]])-INT(Tabla1[[#This Row],[Fecha]])</f>
        <v>0.80000000000291038</v>
      </c>
      <c r="F30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3017" spans="1:6" x14ac:dyDescent="0.25">
      <c r="A3017">
        <v>5622</v>
      </c>
      <c r="B3017">
        <v>8</v>
      </c>
      <c r="C3017" t="s">
        <v>13</v>
      </c>
      <c r="D3017" s="30">
        <f t="shared" ca="1" si="47"/>
        <v>42742.830999999998</v>
      </c>
      <c r="E3017" s="28">
        <f ca="1">VALUE(Tabla1[[#This Row],[Fecha]])-INT(Tabla1[[#This Row],[Fecha]])</f>
        <v>0.83099999999831198</v>
      </c>
      <c r="F30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3018" spans="1:6" x14ac:dyDescent="0.25">
      <c r="A3018">
        <v>5083</v>
      </c>
      <c r="B3018">
        <v>7</v>
      </c>
      <c r="C3018" t="s">
        <v>12</v>
      </c>
      <c r="D3018" s="30">
        <f t="shared" ca="1" si="47"/>
        <v>42738.296000000002</v>
      </c>
      <c r="E3018" s="28">
        <f ca="1">VALUE(Tabla1[[#This Row],[Fecha]])-INT(Tabla1[[#This Row],[Fecha]])</f>
        <v>0.29600000000209548</v>
      </c>
      <c r="F30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7.2</v>
      </c>
    </row>
    <row r="3019" spans="1:6" x14ac:dyDescent="0.25">
      <c r="A3019">
        <v>970</v>
      </c>
      <c r="B3019">
        <v>2</v>
      </c>
      <c r="C3019" t="s">
        <v>7</v>
      </c>
      <c r="D3019" s="30">
        <f t="shared" ca="1" si="47"/>
        <v>42742.749000000003</v>
      </c>
      <c r="E3019" s="28">
        <f ca="1">VALUE(Tabla1[[#This Row],[Fecha]])-INT(Tabla1[[#This Row],[Fecha]])</f>
        <v>0.74900000000343425</v>
      </c>
      <c r="F30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3020" spans="1:6" x14ac:dyDescent="0.25">
      <c r="A3020">
        <v>2668</v>
      </c>
      <c r="B3020">
        <v>4</v>
      </c>
      <c r="C3020" t="s">
        <v>9</v>
      </c>
      <c r="D3020" s="30">
        <f t="shared" ca="1" si="47"/>
        <v>42737.563000000002</v>
      </c>
      <c r="E3020" s="28">
        <f ca="1">VALUE(Tabla1[[#This Row],[Fecha]])-INT(Tabla1[[#This Row],[Fecha]])</f>
        <v>0.56300000000192085</v>
      </c>
      <c r="F30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28.5</v>
      </c>
    </row>
    <row r="3021" spans="1:6" x14ac:dyDescent="0.25">
      <c r="A3021">
        <v>1216</v>
      </c>
      <c r="B3021">
        <v>2</v>
      </c>
      <c r="C3021" t="s">
        <v>7</v>
      </c>
      <c r="D3021" s="30">
        <f t="shared" ca="1" si="47"/>
        <v>42738.675999999999</v>
      </c>
      <c r="E3021" s="28">
        <f ca="1">VALUE(Tabla1[[#This Row],[Fecha]])-INT(Tabla1[[#This Row],[Fecha]])</f>
        <v>0.67599999999947613</v>
      </c>
      <c r="F30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3022" spans="1:6" x14ac:dyDescent="0.25">
      <c r="A3022">
        <v>1624</v>
      </c>
      <c r="B3022">
        <v>3</v>
      </c>
      <c r="C3022" t="s">
        <v>8</v>
      </c>
      <c r="D3022" s="30">
        <f t="shared" ca="1" si="47"/>
        <v>42741.709000000003</v>
      </c>
      <c r="E3022" s="28">
        <f ca="1">VALUE(Tabla1[[#This Row],[Fecha]])-INT(Tabla1[[#This Row],[Fecha]])</f>
        <v>0.70900000000256114</v>
      </c>
      <c r="F30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3023" spans="1:6" x14ac:dyDescent="0.25">
      <c r="A3023">
        <v>1770</v>
      </c>
      <c r="B3023">
        <v>3</v>
      </c>
      <c r="C3023" t="s">
        <v>8</v>
      </c>
      <c r="D3023" s="30">
        <f t="shared" ca="1" si="47"/>
        <v>42739.360000000001</v>
      </c>
      <c r="E3023" s="28">
        <f ca="1">VALUE(Tabla1[[#This Row],[Fecha]])-INT(Tabla1[[#This Row],[Fecha]])</f>
        <v>0.36000000000058208</v>
      </c>
      <c r="F30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3024" spans="1:6" x14ac:dyDescent="0.25">
      <c r="A3024">
        <v>2576</v>
      </c>
      <c r="B3024">
        <v>4</v>
      </c>
      <c r="C3024" t="s">
        <v>9</v>
      </c>
      <c r="D3024" s="30">
        <f t="shared" ca="1" si="47"/>
        <v>42742.409</v>
      </c>
      <c r="E3024" s="28">
        <f ca="1">VALUE(Tabla1[[#This Row],[Fecha]])-INT(Tabla1[[#This Row],[Fecha]])</f>
        <v>0.40899999999965075</v>
      </c>
      <c r="F30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5.3</v>
      </c>
    </row>
    <row r="3025" spans="1:6" x14ac:dyDescent="0.25">
      <c r="A3025">
        <v>5097</v>
      </c>
      <c r="B3025">
        <v>7</v>
      </c>
      <c r="C3025" t="s">
        <v>12</v>
      </c>
      <c r="D3025" s="30">
        <f t="shared" ca="1" si="47"/>
        <v>42742.678</v>
      </c>
      <c r="E3025" s="28">
        <f ca="1">VALUE(Tabla1[[#This Row],[Fecha]])-INT(Tabla1[[#This Row],[Fecha]])</f>
        <v>0.67799999999988358</v>
      </c>
      <c r="F30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</v>
      </c>
    </row>
    <row r="3026" spans="1:6" x14ac:dyDescent="0.25">
      <c r="A3026">
        <v>1017</v>
      </c>
      <c r="B3026">
        <v>2</v>
      </c>
      <c r="C3026" t="s">
        <v>7</v>
      </c>
      <c r="D3026" s="30">
        <f t="shared" ca="1" si="47"/>
        <v>42741.485000000001</v>
      </c>
      <c r="E3026" s="28">
        <f ca="1">VALUE(Tabla1[[#This Row],[Fecha]])-INT(Tabla1[[#This Row],[Fecha]])</f>
        <v>0.48500000000058208</v>
      </c>
      <c r="F30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2.2999999999999998</v>
      </c>
    </row>
    <row r="3027" spans="1:6" x14ac:dyDescent="0.25">
      <c r="A3027">
        <v>1384</v>
      </c>
      <c r="B3027">
        <v>2</v>
      </c>
      <c r="C3027" t="s">
        <v>7</v>
      </c>
      <c r="D3027" s="30">
        <f t="shared" ca="1" si="47"/>
        <v>42740.389000000003</v>
      </c>
      <c r="E3027" s="28">
        <f ca="1">VALUE(Tabla1[[#This Row],[Fecha]])-INT(Tabla1[[#This Row],[Fecha]])</f>
        <v>0.38900000000285218</v>
      </c>
      <c r="F30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3.7</v>
      </c>
    </row>
    <row r="3028" spans="1:6" x14ac:dyDescent="0.25">
      <c r="A3028">
        <v>7291</v>
      </c>
      <c r="B3028">
        <v>10</v>
      </c>
      <c r="C3028" t="s">
        <v>15</v>
      </c>
      <c r="D3028" s="30">
        <f t="shared" ca="1" si="47"/>
        <v>42743.38</v>
      </c>
      <c r="E3028" s="28">
        <f ca="1">VALUE(Tabla1[[#This Row],[Fecha]])-INT(Tabla1[[#This Row],[Fecha]])</f>
        <v>0.37999999999738066</v>
      </c>
      <c r="F30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9.6</v>
      </c>
    </row>
    <row r="3029" spans="1:6" x14ac:dyDescent="0.25">
      <c r="A3029">
        <v>8818</v>
      </c>
      <c r="B3029">
        <v>12</v>
      </c>
      <c r="C3029" t="s">
        <v>17</v>
      </c>
      <c r="D3029" s="30">
        <f t="shared" ca="1" si="47"/>
        <v>42741.353000000003</v>
      </c>
      <c r="E3029" s="28">
        <f ca="1">VALUE(Tabla1[[#This Row],[Fecha]])-INT(Tabla1[[#This Row],[Fecha]])</f>
        <v>0.35300000000279397</v>
      </c>
      <c r="F30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13.4</v>
      </c>
    </row>
    <row r="3030" spans="1:6" x14ac:dyDescent="0.25">
      <c r="A3030">
        <v>945</v>
      </c>
      <c r="B3030">
        <v>2</v>
      </c>
      <c r="C3030" t="s">
        <v>7</v>
      </c>
      <c r="D3030" s="30">
        <f t="shared" ca="1" si="47"/>
        <v>42737.798000000003</v>
      </c>
      <c r="E3030" s="28">
        <f ca="1">VALUE(Tabla1[[#This Row],[Fecha]])-INT(Tabla1[[#This Row],[Fecha]])</f>
        <v>0.79800000000250293</v>
      </c>
      <c r="F30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3031" spans="1:6" x14ac:dyDescent="0.25">
      <c r="A3031">
        <v>1964</v>
      </c>
      <c r="B3031">
        <v>3</v>
      </c>
      <c r="C3031" t="s">
        <v>8</v>
      </c>
      <c r="D3031" s="30">
        <f t="shared" ca="1" si="47"/>
        <v>42740.805</v>
      </c>
      <c r="E3031" s="28">
        <f ca="1">VALUE(Tabla1[[#This Row],[Fecha]])-INT(Tabla1[[#This Row],[Fecha]])</f>
        <v>0.80500000000029104</v>
      </c>
      <c r="F30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3032" spans="1:6" x14ac:dyDescent="0.25">
      <c r="A3032">
        <v>2369</v>
      </c>
      <c r="B3032">
        <v>3</v>
      </c>
      <c r="C3032" t="s">
        <v>8</v>
      </c>
      <c r="D3032" s="30">
        <f t="shared" ca="1" si="47"/>
        <v>42738.440999999999</v>
      </c>
      <c r="E3032" s="28">
        <f ca="1">VALUE(Tabla1[[#This Row],[Fecha]])-INT(Tabla1[[#This Row],[Fecha]])</f>
        <v>0.44099999999889405</v>
      </c>
      <c r="F30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2.1</v>
      </c>
    </row>
    <row r="3033" spans="1:6" x14ac:dyDescent="0.25">
      <c r="A3033">
        <v>1366</v>
      </c>
      <c r="B3033">
        <v>2</v>
      </c>
      <c r="C3033" t="s">
        <v>7</v>
      </c>
      <c r="D3033" s="30">
        <f t="shared" ca="1" si="47"/>
        <v>42741.692000000003</v>
      </c>
      <c r="E3033" s="28">
        <f ca="1">VALUE(Tabla1[[#This Row],[Fecha]])-INT(Tabla1[[#This Row],[Fecha]])</f>
        <v>0.69200000000273576</v>
      </c>
      <c r="F30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3034" spans="1:6" x14ac:dyDescent="0.25">
      <c r="A3034">
        <v>2056</v>
      </c>
      <c r="B3034">
        <v>3</v>
      </c>
      <c r="C3034" t="s">
        <v>8</v>
      </c>
      <c r="D3034" s="30">
        <f t="shared" ca="1" si="47"/>
        <v>42738.538</v>
      </c>
      <c r="E3034" s="28">
        <f ca="1">VALUE(Tabla1[[#This Row],[Fecha]])-INT(Tabla1[[#This Row],[Fecha]])</f>
        <v>0.53800000000046566</v>
      </c>
      <c r="F30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5.0999999999999996</v>
      </c>
    </row>
    <row r="3035" spans="1:6" x14ac:dyDescent="0.25">
      <c r="A3035">
        <v>2228</v>
      </c>
      <c r="B3035">
        <v>3</v>
      </c>
      <c r="C3035" t="s">
        <v>8</v>
      </c>
      <c r="D3035" s="30">
        <f t="shared" ca="1" si="47"/>
        <v>42740.633000000002</v>
      </c>
      <c r="E3035" s="28">
        <f ca="1">VALUE(Tabla1[[#This Row],[Fecha]])-INT(Tabla1[[#This Row],[Fecha]])</f>
        <v>0.63300000000162981</v>
      </c>
      <c r="F30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28.9</v>
      </c>
    </row>
    <row r="3036" spans="1:6" x14ac:dyDescent="0.25">
      <c r="A3036">
        <v>4932</v>
      </c>
      <c r="B3036">
        <v>7</v>
      </c>
      <c r="C3036" t="s">
        <v>12</v>
      </c>
      <c r="D3036" s="30">
        <f t="shared" ca="1" si="47"/>
        <v>42737.764999999999</v>
      </c>
      <c r="E3036" s="28">
        <f ca="1">VALUE(Tabla1[[#This Row],[Fecha]])-INT(Tabla1[[#This Row],[Fecha]])</f>
        <v>0.76499999999941792</v>
      </c>
      <c r="F30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3037" spans="1:6" x14ac:dyDescent="0.25">
      <c r="A3037">
        <v>7430</v>
      </c>
      <c r="B3037">
        <v>10</v>
      </c>
      <c r="C3037" t="s">
        <v>15</v>
      </c>
      <c r="D3037" s="30">
        <f t="shared" ca="1" si="47"/>
        <v>42737.294999999998</v>
      </c>
      <c r="E3037" s="28">
        <f ca="1">VALUE(Tabla1[[#This Row],[Fecha]])-INT(Tabla1[[#This Row],[Fecha]])</f>
        <v>0.29499999999825377</v>
      </c>
      <c r="F30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11.5</v>
      </c>
    </row>
    <row r="3038" spans="1:6" x14ac:dyDescent="0.25">
      <c r="A3038">
        <v>9632</v>
      </c>
      <c r="B3038">
        <v>13</v>
      </c>
      <c r="C3038" t="s">
        <v>18</v>
      </c>
      <c r="D3038" s="30">
        <f t="shared" ca="1" si="47"/>
        <v>42738.428999999996</v>
      </c>
      <c r="E3038" s="28">
        <f ca="1">VALUE(Tabla1[[#This Row],[Fecha]])-INT(Tabla1[[#This Row],[Fecha]])</f>
        <v>0.42899999999644933</v>
      </c>
      <c r="F30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3039" spans="1:6" x14ac:dyDescent="0.25">
      <c r="A3039">
        <v>1903</v>
      </c>
      <c r="B3039">
        <v>3</v>
      </c>
      <c r="C3039" t="s">
        <v>8</v>
      </c>
      <c r="D3039" s="30">
        <f t="shared" ca="1" si="47"/>
        <v>42740.427000000003</v>
      </c>
      <c r="E3039" s="28">
        <f ca="1">VALUE(Tabla1[[#This Row],[Fecha]])-INT(Tabla1[[#This Row],[Fecha]])</f>
        <v>0.42700000000331784</v>
      </c>
      <c r="F30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5.7</v>
      </c>
    </row>
    <row r="3040" spans="1:6" x14ac:dyDescent="0.25">
      <c r="A3040">
        <v>2453</v>
      </c>
      <c r="B3040">
        <v>4</v>
      </c>
      <c r="C3040" t="s">
        <v>9</v>
      </c>
      <c r="D3040" s="30">
        <f t="shared" ca="1" si="47"/>
        <v>42743.533000000003</v>
      </c>
      <c r="E3040" s="28">
        <f ca="1">VALUE(Tabla1[[#This Row],[Fecha]])-INT(Tabla1[[#This Row],[Fecha]])</f>
        <v>0.53300000000308501</v>
      </c>
      <c r="F30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7.5</v>
      </c>
    </row>
    <row r="3041" spans="1:6" x14ac:dyDescent="0.25">
      <c r="A3041">
        <v>4880</v>
      </c>
      <c r="B3041">
        <v>7</v>
      </c>
      <c r="C3041" t="s">
        <v>12</v>
      </c>
      <c r="D3041" s="30">
        <f t="shared" ca="1" si="47"/>
        <v>42740.633999999998</v>
      </c>
      <c r="E3041" s="28">
        <f ca="1">VALUE(Tabla1[[#This Row],[Fecha]])-INT(Tabla1[[#This Row],[Fecha]])</f>
        <v>0.63399999999819556</v>
      </c>
      <c r="F30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6.1</v>
      </c>
    </row>
    <row r="3042" spans="1:6" x14ac:dyDescent="0.25">
      <c r="A3042">
        <v>7231</v>
      </c>
      <c r="B3042">
        <v>10</v>
      </c>
      <c r="C3042" t="s">
        <v>15</v>
      </c>
      <c r="D3042" s="30">
        <f t="shared" ca="1" si="47"/>
        <v>42740.754999999997</v>
      </c>
      <c r="E3042" s="28">
        <f ca="1">VALUE(Tabla1[[#This Row],[Fecha]])-INT(Tabla1[[#This Row],[Fecha]])</f>
        <v>0.75499999999738066</v>
      </c>
      <c r="F30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3043" spans="1:6" x14ac:dyDescent="0.25">
      <c r="A3043">
        <v>5619</v>
      </c>
      <c r="B3043">
        <v>8</v>
      </c>
      <c r="C3043" t="s">
        <v>13</v>
      </c>
      <c r="D3043" s="30">
        <f t="shared" ca="1" si="47"/>
        <v>42740.519</v>
      </c>
      <c r="E3043" s="28">
        <f ca="1">VALUE(Tabla1[[#This Row],[Fecha]])-INT(Tabla1[[#This Row],[Fecha]])</f>
        <v>0.51900000000023283</v>
      </c>
      <c r="F30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3.4</v>
      </c>
    </row>
    <row r="3044" spans="1:6" x14ac:dyDescent="0.25">
      <c r="A3044">
        <v>8079</v>
      </c>
      <c r="B3044">
        <v>11</v>
      </c>
      <c r="C3044" t="s">
        <v>16</v>
      </c>
      <c r="D3044" s="30">
        <f t="shared" ca="1" si="47"/>
        <v>42740.326000000001</v>
      </c>
      <c r="E3044" s="28">
        <f ca="1">VALUE(Tabla1[[#This Row],[Fecha]])-INT(Tabla1[[#This Row],[Fecha]])</f>
        <v>0.32600000000093132</v>
      </c>
      <c r="F30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2.2000000000000002</v>
      </c>
    </row>
    <row r="3045" spans="1:6" x14ac:dyDescent="0.25">
      <c r="A3045">
        <v>7419</v>
      </c>
      <c r="B3045">
        <v>10</v>
      </c>
      <c r="C3045" t="s">
        <v>15</v>
      </c>
      <c r="D3045" s="30">
        <f t="shared" ca="1" si="47"/>
        <v>42740.514000000003</v>
      </c>
      <c r="E3045" s="28">
        <f ca="1">VALUE(Tabla1[[#This Row],[Fecha]])-INT(Tabla1[[#This Row],[Fecha]])</f>
        <v>0.51400000000285218</v>
      </c>
      <c r="F30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3046" spans="1:6" x14ac:dyDescent="0.25">
      <c r="A3046">
        <v>2164</v>
      </c>
      <c r="B3046">
        <v>3</v>
      </c>
      <c r="C3046" t="s">
        <v>8</v>
      </c>
      <c r="D3046" s="30">
        <f t="shared" ca="1" si="47"/>
        <v>42743.711000000003</v>
      </c>
      <c r="E3046" s="28">
        <f ca="1">VALUE(Tabla1[[#This Row],[Fecha]])-INT(Tabla1[[#This Row],[Fecha]])</f>
        <v>0.71100000000296859</v>
      </c>
      <c r="F30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3047" spans="1:6" x14ac:dyDescent="0.25">
      <c r="A3047">
        <v>2218</v>
      </c>
      <c r="B3047">
        <v>3</v>
      </c>
      <c r="C3047" t="s">
        <v>8</v>
      </c>
      <c r="D3047" s="30">
        <f t="shared" ca="1" si="47"/>
        <v>42742.548999999999</v>
      </c>
      <c r="E3047" s="28">
        <f ca="1">VALUE(Tabla1[[#This Row],[Fecha]])-INT(Tabla1[[#This Row],[Fecha]])</f>
        <v>0.54899999999906868</v>
      </c>
      <c r="F30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44.9</v>
      </c>
    </row>
    <row r="3048" spans="1:6" x14ac:dyDescent="0.25">
      <c r="A3048">
        <v>16048</v>
      </c>
      <c r="B3048">
        <v>21</v>
      </c>
      <c r="C3048" t="s">
        <v>26</v>
      </c>
      <c r="D3048" s="30">
        <f t="shared" ca="1" si="47"/>
        <v>42737.747000000003</v>
      </c>
      <c r="E3048" s="28">
        <f ca="1">VALUE(Tabla1[[#This Row],[Fecha]])-INT(Tabla1[[#This Row],[Fecha]])</f>
        <v>0.7470000000030268</v>
      </c>
      <c r="F30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3049" spans="1:6" x14ac:dyDescent="0.25">
      <c r="A3049">
        <v>1937</v>
      </c>
      <c r="B3049">
        <v>3</v>
      </c>
      <c r="C3049" t="s">
        <v>8</v>
      </c>
      <c r="D3049" s="30">
        <f t="shared" ca="1" si="47"/>
        <v>42740.538999999997</v>
      </c>
      <c r="E3049" s="28">
        <f ca="1">VALUE(Tabla1[[#This Row],[Fecha]])-INT(Tabla1[[#This Row],[Fecha]])</f>
        <v>0.53899999999703141</v>
      </c>
      <c r="F30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7.8</v>
      </c>
    </row>
    <row r="3050" spans="1:6" x14ac:dyDescent="0.25">
      <c r="A3050">
        <v>2716</v>
      </c>
      <c r="B3050">
        <v>4</v>
      </c>
      <c r="C3050" t="s">
        <v>9</v>
      </c>
      <c r="D3050" s="30">
        <f t="shared" ca="1" si="47"/>
        <v>42742.769</v>
      </c>
      <c r="E3050" s="28">
        <f ca="1">VALUE(Tabla1[[#This Row],[Fecha]])-INT(Tabla1[[#This Row],[Fecha]])</f>
        <v>0.76900000000023283</v>
      </c>
      <c r="F30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3051" spans="1:6" x14ac:dyDescent="0.25">
      <c r="A3051">
        <v>2538</v>
      </c>
      <c r="B3051">
        <v>4</v>
      </c>
      <c r="C3051" t="s">
        <v>9</v>
      </c>
      <c r="D3051" s="30">
        <f t="shared" ca="1" si="47"/>
        <v>42741.364000000001</v>
      </c>
      <c r="E3051" s="28">
        <f ca="1">VALUE(Tabla1[[#This Row],[Fecha]])-INT(Tabla1[[#This Row],[Fecha]])</f>
        <v>0.36400000000139698</v>
      </c>
      <c r="F30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12.1</v>
      </c>
    </row>
    <row r="3052" spans="1:6" x14ac:dyDescent="0.25">
      <c r="A3052">
        <v>5084</v>
      </c>
      <c r="B3052">
        <v>7</v>
      </c>
      <c r="C3052" t="s">
        <v>12</v>
      </c>
      <c r="D3052" s="30">
        <f t="shared" ca="1" si="47"/>
        <v>42737.648999999998</v>
      </c>
      <c r="E3052" s="28">
        <f ca="1">VALUE(Tabla1[[#This Row],[Fecha]])-INT(Tabla1[[#This Row],[Fecha]])</f>
        <v>0.64899999999761349</v>
      </c>
      <c r="F30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35</v>
      </c>
    </row>
    <row r="3053" spans="1:6" x14ac:dyDescent="0.25">
      <c r="A3053">
        <v>839</v>
      </c>
      <c r="B3053">
        <v>2</v>
      </c>
      <c r="C3053" t="s">
        <v>7</v>
      </c>
      <c r="D3053" s="30">
        <f t="shared" ca="1" si="47"/>
        <v>42741.650999999998</v>
      </c>
      <c r="E3053" s="28">
        <f ca="1">VALUE(Tabla1[[#This Row],[Fecha]])-INT(Tabla1[[#This Row],[Fecha]])</f>
        <v>0.65099999999802094</v>
      </c>
      <c r="F30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37</v>
      </c>
    </row>
    <row r="3054" spans="1:6" x14ac:dyDescent="0.25">
      <c r="A3054">
        <v>1625</v>
      </c>
      <c r="B3054">
        <v>3</v>
      </c>
      <c r="C3054" t="s">
        <v>8</v>
      </c>
      <c r="D3054" s="30">
        <f t="shared" ca="1" si="47"/>
        <v>42739.387000000002</v>
      </c>
      <c r="E3054" s="28">
        <f ca="1">VALUE(Tabla1[[#This Row],[Fecha]])-INT(Tabla1[[#This Row],[Fecha]])</f>
        <v>0.38700000000244472</v>
      </c>
      <c r="F30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15.2</v>
      </c>
    </row>
    <row r="3055" spans="1:6" x14ac:dyDescent="0.25">
      <c r="A3055">
        <v>5035</v>
      </c>
      <c r="B3055">
        <v>7</v>
      </c>
      <c r="C3055" t="s">
        <v>12</v>
      </c>
      <c r="D3055" s="30">
        <f t="shared" ca="1" si="47"/>
        <v>42737.462</v>
      </c>
      <c r="E3055" s="28">
        <f ca="1">VALUE(Tabla1[[#This Row],[Fecha]])-INT(Tabla1[[#This Row],[Fecha]])</f>
        <v>0.46199999999953434</v>
      </c>
      <c r="F30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4.4000000000000004</v>
      </c>
    </row>
    <row r="3056" spans="1:6" x14ac:dyDescent="0.25">
      <c r="A3056">
        <v>5119</v>
      </c>
      <c r="B3056">
        <v>7</v>
      </c>
      <c r="C3056" t="s">
        <v>12</v>
      </c>
      <c r="D3056" s="30">
        <f t="shared" ca="1" si="47"/>
        <v>42740.798000000003</v>
      </c>
      <c r="E3056" s="28">
        <f ca="1">VALUE(Tabla1[[#This Row],[Fecha]])-INT(Tabla1[[#This Row],[Fecha]])</f>
        <v>0.79800000000250293</v>
      </c>
      <c r="F30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3057" spans="1:6" x14ac:dyDescent="0.25">
      <c r="A3057">
        <v>2244</v>
      </c>
      <c r="B3057">
        <v>3</v>
      </c>
      <c r="C3057" t="s">
        <v>8</v>
      </c>
      <c r="D3057" s="30">
        <f t="shared" ca="1" si="47"/>
        <v>42737.468000000001</v>
      </c>
      <c r="E3057" s="28">
        <f ca="1">VALUE(Tabla1[[#This Row],[Fecha]])-INT(Tabla1[[#This Row],[Fecha]])</f>
        <v>0.4680000000007567</v>
      </c>
      <c r="F30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6.9</v>
      </c>
    </row>
    <row r="3058" spans="1:6" x14ac:dyDescent="0.25">
      <c r="A3058">
        <v>834</v>
      </c>
      <c r="B3058">
        <v>2</v>
      </c>
      <c r="C3058" t="s">
        <v>7</v>
      </c>
      <c r="D3058" s="30">
        <f t="shared" ca="1" si="47"/>
        <v>42743.637000000002</v>
      </c>
      <c r="E3058" s="28">
        <f ca="1">VALUE(Tabla1[[#This Row],[Fecha]])-INT(Tabla1[[#This Row],[Fecha]])</f>
        <v>0.63700000000244472</v>
      </c>
      <c r="F30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20.9</v>
      </c>
    </row>
    <row r="3059" spans="1:6" x14ac:dyDescent="0.25">
      <c r="A3059">
        <v>12847</v>
      </c>
      <c r="B3059">
        <v>17</v>
      </c>
      <c r="C3059" t="s">
        <v>22</v>
      </c>
      <c r="D3059" s="30">
        <f t="shared" ca="1" si="47"/>
        <v>42742.813999999998</v>
      </c>
      <c r="E3059" s="28">
        <f ca="1">VALUE(Tabla1[[#This Row],[Fecha]])-INT(Tabla1[[#This Row],[Fecha]])</f>
        <v>0.8139999999984866</v>
      </c>
      <c r="F30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3060" spans="1:6" x14ac:dyDescent="0.25">
      <c r="A3060">
        <v>4028</v>
      </c>
      <c r="B3060">
        <v>6</v>
      </c>
      <c r="C3060" t="s">
        <v>11</v>
      </c>
      <c r="D3060" s="30">
        <f t="shared" ca="1" si="47"/>
        <v>42738.362000000001</v>
      </c>
      <c r="E3060" s="28">
        <f ca="1">VALUE(Tabla1[[#This Row],[Fecha]])-INT(Tabla1[[#This Row],[Fecha]])</f>
        <v>0.36200000000098953</v>
      </c>
      <c r="F30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1.6</v>
      </c>
    </row>
    <row r="3061" spans="1:6" x14ac:dyDescent="0.25">
      <c r="A3061">
        <v>998</v>
      </c>
      <c r="B3061">
        <v>2</v>
      </c>
      <c r="C3061" t="s">
        <v>7</v>
      </c>
      <c r="D3061" s="30">
        <f t="shared" ca="1" si="47"/>
        <v>42742.555</v>
      </c>
      <c r="E3061" s="28">
        <f ca="1">VALUE(Tabla1[[#This Row],[Fecha]])-INT(Tabla1[[#This Row],[Fecha]])</f>
        <v>0.55500000000029104</v>
      </c>
      <c r="F30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19.399999999999999</v>
      </c>
    </row>
    <row r="3062" spans="1:6" x14ac:dyDescent="0.25">
      <c r="A3062">
        <v>989</v>
      </c>
      <c r="B3062">
        <v>2</v>
      </c>
      <c r="C3062" t="s">
        <v>7</v>
      </c>
      <c r="D3062" s="30">
        <f t="shared" ca="1" si="47"/>
        <v>42739.315999999999</v>
      </c>
      <c r="E3062" s="28">
        <f ca="1">VALUE(Tabla1[[#This Row],[Fecha]])-INT(Tabla1[[#This Row],[Fecha]])</f>
        <v>0.31599999999889405</v>
      </c>
      <c r="F30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3.2</v>
      </c>
    </row>
    <row r="3063" spans="1:6" x14ac:dyDescent="0.25">
      <c r="A3063">
        <v>4963</v>
      </c>
      <c r="B3063">
        <v>7</v>
      </c>
      <c r="C3063" t="s">
        <v>12</v>
      </c>
      <c r="D3063" s="30">
        <f t="shared" ca="1" si="47"/>
        <v>42738.451000000001</v>
      </c>
      <c r="E3063" s="28">
        <f ca="1">VALUE(Tabla1[[#This Row],[Fecha]])-INT(Tabla1[[#This Row],[Fecha]])</f>
        <v>0.45100000000093132</v>
      </c>
      <c r="F30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7.7</v>
      </c>
    </row>
    <row r="3064" spans="1:6" x14ac:dyDescent="0.25">
      <c r="A3064">
        <v>15232</v>
      </c>
      <c r="B3064">
        <v>20</v>
      </c>
      <c r="C3064" t="s">
        <v>25</v>
      </c>
      <c r="D3064" s="30">
        <f t="shared" ca="1" si="47"/>
        <v>42741.656999999999</v>
      </c>
      <c r="E3064" s="28">
        <f ca="1">VALUE(Tabla1[[#This Row],[Fecha]])-INT(Tabla1[[#This Row],[Fecha]])</f>
        <v>0.6569999999992433</v>
      </c>
      <c r="F30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26.2</v>
      </c>
    </row>
    <row r="3065" spans="1:6" x14ac:dyDescent="0.25">
      <c r="A3065">
        <v>7392</v>
      </c>
      <c r="B3065">
        <v>10</v>
      </c>
      <c r="C3065" t="s">
        <v>15</v>
      </c>
      <c r="D3065" s="30">
        <f t="shared" ca="1" si="47"/>
        <v>42740.591</v>
      </c>
      <c r="E3065" s="28">
        <f ca="1">VALUE(Tabla1[[#This Row],[Fecha]])-INT(Tabla1[[#This Row],[Fecha]])</f>
        <v>0.59100000000034925</v>
      </c>
      <c r="F30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28.7</v>
      </c>
    </row>
    <row r="3066" spans="1:6" x14ac:dyDescent="0.25">
      <c r="A3066">
        <v>12840</v>
      </c>
      <c r="B3066">
        <v>17</v>
      </c>
      <c r="C3066" t="s">
        <v>22</v>
      </c>
      <c r="D3066" s="30">
        <f t="shared" ca="1" si="47"/>
        <v>42743.309000000001</v>
      </c>
      <c r="E3066" s="28">
        <f ca="1">VALUE(Tabla1[[#This Row],[Fecha]])-INT(Tabla1[[#This Row],[Fecha]])</f>
        <v>0.30900000000110595</v>
      </c>
      <c r="F30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12.4</v>
      </c>
    </row>
    <row r="3067" spans="1:6" x14ac:dyDescent="0.25">
      <c r="A3067">
        <v>1196</v>
      </c>
      <c r="B3067">
        <v>2</v>
      </c>
      <c r="C3067" t="s">
        <v>7</v>
      </c>
      <c r="D3067" s="30">
        <f t="shared" ca="1" si="47"/>
        <v>42739.3</v>
      </c>
      <c r="E3067" s="28">
        <f ca="1">VALUE(Tabla1[[#This Row],[Fecha]])-INT(Tabla1[[#This Row],[Fecha]])</f>
        <v>0.30000000000291038</v>
      </c>
      <c r="F30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13.4</v>
      </c>
    </row>
    <row r="3068" spans="1:6" x14ac:dyDescent="0.25">
      <c r="A3068">
        <v>2365</v>
      </c>
      <c r="B3068">
        <v>3</v>
      </c>
      <c r="C3068" t="s">
        <v>8</v>
      </c>
      <c r="D3068" s="30">
        <f t="shared" ca="1" si="47"/>
        <v>42737.722999999998</v>
      </c>
      <c r="E3068" s="28">
        <f ca="1">VALUE(Tabla1[[#This Row],[Fecha]])-INT(Tabla1[[#This Row],[Fecha]])</f>
        <v>0.72299999999813735</v>
      </c>
      <c r="F30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3069" spans="1:6" x14ac:dyDescent="0.25">
      <c r="A3069">
        <v>7297</v>
      </c>
      <c r="B3069">
        <v>10</v>
      </c>
      <c r="C3069" t="s">
        <v>15</v>
      </c>
      <c r="D3069" s="30">
        <f t="shared" ca="1" si="47"/>
        <v>42737.550999999999</v>
      </c>
      <c r="E3069" s="28">
        <f ca="1">VALUE(Tabla1[[#This Row],[Fecha]])-INT(Tabla1[[#This Row],[Fecha]])</f>
        <v>0.55099999999947613</v>
      </c>
      <c r="F30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42.6</v>
      </c>
    </row>
    <row r="3070" spans="1:6" x14ac:dyDescent="0.25">
      <c r="A3070">
        <v>2751</v>
      </c>
      <c r="B3070">
        <v>4</v>
      </c>
      <c r="C3070" t="s">
        <v>9</v>
      </c>
      <c r="D3070" s="30">
        <f t="shared" ca="1" si="47"/>
        <v>42743.445</v>
      </c>
      <c r="E3070" s="28">
        <f ca="1">VALUE(Tabla1[[#This Row],[Fecha]])-INT(Tabla1[[#This Row],[Fecha]])</f>
        <v>0.44499999999970896</v>
      </c>
      <c r="F30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6.7</v>
      </c>
    </row>
    <row r="3071" spans="1:6" x14ac:dyDescent="0.25">
      <c r="A3071">
        <v>1798</v>
      </c>
      <c r="B3071">
        <v>3</v>
      </c>
      <c r="C3071" t="s">
        <v>8</v>
      </c>
      <c r="D3071" s="30">
        <f t="shared" ca="1" si="47"/>
        <v>42741.618000000002</v>
      </c>
      <c r="E3071" s="28">
        <f ca="1">VALUE(Tabla1[[#This Row],[Fecha]])-INT(Tabla1[[#This Row],[Fecha]])</f>
        <v>0.61800000000221189</v>
      </c>
      <c r="F30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23.3</v>
      </c>
    </row>
    <row r="3072" spans="1:6" x14ac:dyDescent="0.25">
      <c r="A3072">
        <v>3210</v>
      </c>
      <c r="B3072">
        <v>5</v>
      </c>
      <c r="C3072" t="s">
        <v>10</v>
      </c>
      <c r="D3072" s="30">
        <f t="shared" ca="1" si="47"/>
        <v>42739.428</v>
      </c>
      <c r="E3072" s="28">
        <f ca="1">VALUE(Tabla1[[#This Row],[Fecha]])-INT(Tabla1[[#This Row],[Fecha]])</f>
        <v>0.42799999999988358</v>
      </c>
      <c r="F30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3.6</v>
      </c>
    </row>
    <row r="3073" spans="1:6" x14ac:dyDescent="0.25">
      <c r="A3073">
        <v>4939</v>
      </c>
      <c r="B3073">
        <v>7</v>
      </c>
      <c r="C3073" t="s">
        <v>12</v>
      </c>
      <c r="D3073" s="30">
        <f t="shared" ca="1" si="47"/>
        <v>42743.663999999997</v>
      </c>
      <c r="E3073" s="28">
        <f ca="1">VALUE(Tabla1[[#This Row],[Fecha]])-INT(Tabla1[[#This Row],[Fecha]])</f>
        <v>0.66399999999703141</v>
      </c>
      <c r="F30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42.8</v>
      </c>
    </row>
    <row r="3074" spans="1:6" x14ac:dyDescent="0.25">
      <c r="A3074">
        <v>18403</v>
      </c>
      <c r="B3074">
        <v>24</v>
      </c>
      <c r="C3074" t="s">
        <v>29</v>
      </c>
      <c r="D3074" s="30">
        <f t="shared" ca="1" si="47"/>
        <v>42743.601999999999</v>
      </c>
      <c r="E3074" s="28">
        <f ca="1">VALUE(Tabla1[[#This Row],[Fecha]])-INT(Tabla1[[#This Row],[Fecha]])</f>
        <v>0.60199999999895226</v>
      </c>
      <c r="F30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27.5</v>
      </c>
    </row>
    <row r="3075" spans="1:6" x14ac:dyDescent="0.25">
      <c r="A3075">
        <v>5627</v>
      </c>
      <c r="B3075">
        <v>8</v>
      </c>
      <c r="C3075" t="s">
        <v>13</v>
      </c>
      <c r="D3075" s="30">
        <f t="shared" ca="1" si="47"/>
        <v>42742.368999999999</v>
      </c>
      <c r="E3075" s="28">
        <f ca="1">VALUE(Tabla1[[#This Row],[Fecha]])-INT(Tabla1[[#This Row],[Fecha]])</f>
        <v>0.36899999999877764</v>
      </c>
      <c r="F30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6.4</v>
      </c>
    </row>
    <row r="3076" spans="1:6" x14ac:dyDescent="0.25">
      <c r="A3076">
        <v>10438</v>
      </c>
      <c r="B3076">
        <v>14</v>
      </c>
      <c r="C3076" t="s">
        <v>19</v>
      </c>
      <c r="D3076" s="30">
        <f t="shared" ref="D3076:D3139" ca="1" si="48">RANDBETWEEN($K$5,$L$5)+(RANDBETWEEN($K$8*1000,$L$8*1000)/1000)</f>
        <v>42737.379000000001</v>
      </c>
      <c r="E3076" s="28">
        <f ca="1">VALUE(Tabla1[[#This Row],[Fecha]])-INT(Tabla1[[#This Row],[Fecha]])</f>
        <v>0.37900000000081491</v>
      </c>
      <c r="F30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7.7</v>
      </c>
    </row>
    <row r="3077" spans="1:6" x14ac:dyDescent="0.25">
      <c r="A3077">
        <v>2357</v>
      </c>
      <c r="B3077">
        <v>3</v>
      </c>
      <c r="C3077" t="s">
        <v>8</v>
      </c>
      <c r="D3077" s="30">
        <f t="shared" ca="1" si="48"/>
        <v>42740.372000000003</v>
      </c>
      <c r="E3077" s="28">
        <f ca="1">VALUE(Tabla1[[#This Row],[Fecha]])-INT(Tabla1[[#This Row],[Fecha]])</f>
        <v>0.3720000000030268</v>
      </c>
      <c r="F30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7.4</v>
      </c>
    </row>
    <row r="3078" spans="1:6" x14ac:dyDescent="0.25">
      <c r="A3078">
        <v>12043</v>
      </c>
      <c r="B3078">
        <v>16</v>
      </c>
      <c r="C3078" t="s">
        <v>21</v>
      </c>
      <c r="D3078" s="30">
        <f t="shared" ca="1" si="48"/>
        <v>42738.311000000002</v>
      </c>
      <c r="E3078" s="28">
        <f ca="1">VALUE(Tabla1[[#This Row],[Fecha]])-INT(Tabla1[[#This Row],[Fecha]])</f>
        <v>0.3110000000015134</v>
      </c>
      <c r="F30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5.7</v>
      </c>
    </row>
    <row r="3079" spans="1:6" x14ac:dyDescent="0.25">
      <c r="A3079">
        <v>2390</v>
      </c>
      <c r="B3079">
        <v>3</v>
      </c>
      <c r="C3079" t="s">
        <v>8</v>
      </c>
      <c r="D3079" s="30">
        <f t="shared" ca="1" si="48"/>
        <v>42737.697999999997</v>
      </c>
      <c r="E3079" s="28">
        <f ca="1">VALUE(Tabla1[[#This Row],[Fecha]])-INT(Tabla1[[#This Row],[Fecha]])</f>
        <v>0.69799999999668216</v>
      </c>
      <c r="F30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3080" spans="1:6" x14ac:dyDescent="0.25">
      <c r="A3080">
        <v>7360</v>
      </c>
      <c r="B3080">
        <v>10</v>
      </c>
      <c r="C3080" t="s">
        <v>15</v>
      </c>
      <c r="D3080" s="30">
        <f t="shared" ca="1" si="48"/>
        <v>42739.557999999997</v>
      </c>
      <c r="E3080" s="28">
        <f ca="1">VALUE(Tabla1[[#This Row],[Fecha]])-INT(Tabla1[[#This Row],[Fecha]])</f>
        <v>0.55799999999726424</v>
      </c>
      <c r="F30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38.700000000000003</v>
      </c>
    </row>
    <row r="3081" spans="1:6" x14ac:dyDescent="0.25">
      <c r="A3081">
        <v>21</v>
      </c>
      <c r="B3081">
        <v>1</v>
      </c>
      <c r="C3081" t="s">
        <v>6</v>
      </c>
      <c r="D3081" s="30">
        <f t="shared" ca="1" si="48"/>
        <v>42742.358999999997</v>
      </c>
      <c r="E3081" s="28">
        <f ca="1">VALUE(Tabla1[[#This Row],[Fecha]])-INT(Tabla1[[#This Row],[Fecha]])</f>
        <v>0.35899999999674037</v>
      </c>
      <c r="F30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3082" spans="1:6" x14ac:dyDescent="0.25">
      <c r="A3082">
        <v>2232</v>
      </c>
      <c r="B3082">
        <v>3</v>
      </c>
      <c r="C3082" t="s">
        <v>8</v>
      </c>
      <c r="D3082" s="30">
        <f t="shared" ca="1" si="48"/>
        <v>42739.379000000001</v>
      </c>
      <c r="E3082" s="28">
        <f ca="1">VALUE(Tabla1[[#This Row],[Fecha]])-INT(Tabla1[[#This Row],[Fecha]])</f>
        <v>0.37900000000081491</v>
      </c>
      <c r="F30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12.4</v>
      </c>
    </row>
    <row r="3083" spans="1:6" x14ac:dyDescent="0.25">
      <c r="A3083">
        <v>4955</v>
      </c>
      <c r="B3083">
        <v>7</v>
      </c>
      <c r="C3083" t="s">
        <v>12</v>
      </c>
      <c r="D3083" s="30">
        <f t="shared" ca="1" si="48"/>
        <v>42743.809000000001</v>
      </c>
      <c r="E3083" s="28">
        <f ca="1">VALUE(Tabla1[[#This Row],[Fecha]])-INT(Tabla1[[#This Row],[Fecha]])</f>
        <v>0.80900000000110595</v>
      </c>
      <c r="F30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3084" spans="1:6" x14ac:dyDescent="0.25">
      <c r="A3084">
        <v>18419</v>
      </c>
      <c r="B3084">
        <v>24</v>
      </c>
      <c r="C3084" t="s">
        <v>29</v>
      </c>
      <c r="D3084" s="30">
        <f t="shared" ca="1" si="48"/>
        <v>42743.527999999998</v>
      </c>
      <c r="E3084" s="28">
        <f ca="1">VALUE(Tabla1[[#This Row],[Fecha]])-INT(Tabla1[[#This Row],[Fecha]])</f>
        <v>0.52799999999842839</v>
      </c>
      <c r="F30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4.2</v>
      </c>
    </row>
    <row r="3085" spans="1:6" x14ac:dyDescent="0.25">
      <c r="A3085">
        <v>5022</v>
      </c>
      <c r="B3085">
        <v>7</v>
      </c>
      <c r="C3085" t="s">
        <v>12</v>
      </c>
      <c r="D3085" s="30">
        <f t="shared" ca="1" si="48"/>
        <v>42743.394999999997</v>
      </c>
      <c r="E3085" s="28">
        <f ca="1">VALUE(Tabla1[[#This Row],[Fecha]])-INT(Tabla1[[#This Row],[Fecha]])</f>
        <v>0.39499999999679858</v>
      </c>
      <c r="F30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9.5</v>
      </c>
    </row>
    <row r="3086" spans="1:6" x14ac:dyDescent="0.25">
      <c r="A3086">
        <v>969</v>
      </c>
      <c r="B3086">
        <v>2</v>
      </c>
      <c r="C3086" t="s">
        <v>7</v>
      </c>
      <c r="D3086" s="30">
        <f t="shared" ca="1" si="48"/>
        <v>42739.34</v>
      </c>
      <c r="E3086" s="28">
        <f ca="1">VALUE(Tabla1[[#This Row],[Fecha]])-INT(Tabla1[[#This Row],[Fecha]])</f>
        <v>0.33999999999650754</v>
      </c>
      <c r="F30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9.9</v>
      </c>
    </row>
    <row r="3087" spans="1:6" x14ac:dyDescent="0.25">
      <c r="A3087">
        <v>5670</v>
      </c>
      <c r="B3087">
        <v>8</v>
      </c>
      <c r="C3087" t="s">
        <v>13</v>
      </c>
      <c r="D3087" s="30">
        <f t="shared" ca="1" si="48"/>
        <v>42737.580999999998</v>
      </c>
      <c r="E3087" s="28">
        <f ca="1">VALUE(Tabla1[[#This Row],[Fecha]])-INT(Tabla1[[#This Row],[Fecha]])</f>
        <v>0.58099999999831198</v>
      </c>
      <c r="F30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10.8</v>
      </c>
    </row>
    <row r="3088" spans="1:6" x14ac:dyDescent="0.25">
      <c r="A3088">
        <v>2067</v>
      </c>
      <c r="B3088">
        <v>3</v>
      </c>
      <c r="C3088" t="s">
        <v>8</v>
      </c>
      <c r="D3088" s="30">
        <f t="shared" ca="1" si="48"/>
        <v>42737.684999999998</v>
      </c>
      <c r="E3088" s="28">
        <f ca="1">VALUE(Tabla1[[#This Row],[Fecha]])-INT(Tabla1[[#This Row],[Fecha]])</f>
        <v>0.68499999999767169</v>
      </c>
      <c r="F30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3089" spans="1:6" x14ac:dyDescent="0.25">
      <c r="A3089">
        <v>8065</v>
      </c>
      <c r="B3089">
        <v>11</v>
      </c>
      <c r="C3089" t="s">
        <v>16</v>
      </c>
      <c r="D3089" s="30">
        <f t="shared" ca="1" si="48"/>
        <v>42737.764999999999</v>
      </c>
      <c r="E3089" s="28">
        <f ca="1">VALUE(Tabla1[[#This Row],[Fecha]])-INT(Tabla1[[#This Row],[Fecha]])</f>
        <v>0.76499999999941792</v>
      </c>
      <c r="F30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3090" spans="1:6" x14ac:dyDescent="0.25">
      <c r="A3090">
        <v>1720</v>
      </c>
      <c r="B3090">
        <v>3</v>
      </c>
      <c r="C3090" t="s">
        <v>8</v>
      </c>
      <c r="D3090" s="30">
        <f t="shared" ca="1" si="48"/>
        <v>42740.805999999997</v>
      </c>
      <c r="E3090" s="28">
        <f ca="1">VALUE(Tabla1[[#This Row],[Fecha]])-INT(Tabla1[[#This Row],[Fecha]])</f>
        <v>0.80599999999685679</v>
      </c>
      <c r="F30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</v>
      </c>
    </row>
    <row r="3091" spans="1:6" x14ac:dyDescent="0.25">
      <c r="A3091">
        <v>2027</v>
      </c>
      <c r="B3091">
        <v>3</v>
      </c>
      <c r="C3091" t="s">
        <v>8</v>
      </c>
      <c r="D3091" s="30">
        <f t="shared" ca="1" si="48"/>
        <v>42740.337</v>
      </c>
      <c r="E3091" s="28">
        <f ca="1">VALUE(Tabla1[[#This Row],[Fecha]])-INT(Tabla1[[#This Row],[Fecha]])</f>
        <v>0.33699999999953434</v>
      </c>
      <c r="F30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5.4</v>
      </c>
    </row>
    <row r="3092" spans="1:6" x14ac:dyDescent="0.25">
      <c r="A3092">
        <v>1833</v>
      </c>
      <c r="B3092">
        <v>3</v>
      </c>
      <c r="C3092" t="s">
        <v>8</v>
      </c>
      <c r="D3092" s="30">
        <f t="shared" ca="1" si="48"/>
        <v>42737.821000000004</v>
      </c>
      <c r="E3092" s="28">
        <f ca="1">VALUE(Tabla1[[#This Row],[Fecha]])-INT(Tabla1[[#This Row],[Fecha]])</f>
        <v>0.82100000000355067</v>
      </c>
      <c r="F30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3093" spans="1:6" x14ac:dyDescent="0.25">
      <c r="A3093">
        <v>2121</v>
      </c>
      <c r="B3093">
        <v>3</v>
      </c>
      <c r="C3093" t="s">
        <v>8</v>
      </c>
      <c r="D3093" s="30">
        <f t="shared" ca="1" si="48"/>
        <v>42742.504999999997</v>
      </c>
      <c r="E3093" s="28">
        <f ca="1">VALUE(Tabla1[[#This Row],[Fecha]])-INT(Tabla1[[#This Row],[Fecha]])</f>
        <v>0.50499999999738066</v>
      </c>
      <c r="F30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1.4</v>
      </c>
    </row>
    <row r="3094" spans="1:6" x14ac:dyDescent="0.25">
      <c r="A3094">
        <v>2501</v>
      </c>
      <c r="B3094">
        <v>4</v>
      </c>
      <c r="C3094" t="s">
        <v>9</v>
      </c>
      <c r="D3094" s="30">
        <f t="shared" ca="1" si="48"/>
        <v>42737.658000000003</v>
      </c>
      <c r="E3094" s="28">
        <f ca="1">VALUE(Tabla1[[#This Row],[Fecha]])-INT(Tabla1[[#This Row],[Fecha]])</f>
        <v>0.65800000000308501</v>
      </c>
      <c r="F30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26.2</v>
      </c>
    </row>
    <row r="3095" spans="1:6" x14ac:dyDescent="0.25">
      <c r="A3095">
        <v>1359</v>
      </c>
      <c r="B3095">
        <v>2</v>
      </c>
      <c r="C3095" t="s">
        <v>7</v>
      </c>
      <c r="D3095" s="30">
        <f t="shared" ca="1" si="48"/>
        <v>42739.374000000003</v>
      </c>
      <c r="E3095" s="28">
        <f ca="1">VALUE(Tabla1[[#This Row],[Fecha]])-INT(Tabla1[[#This Row],[Fecha]])</f>
        <v>0.37400000000343425</v>
      </c>
      <c r="F30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6.2</v>
      </c>
    </row>
    <row r="3096" spans="1:6" x14ac:dyDescent="0.25">
      <c r="A3096">
        <v>2241</v>
      </c>
      <c r="B3096">
        <v>3</v>
      </c>
      <c r="C3096" t="s">
        <v>8</v>
      </c>
      <c r="D3096" s="30">
        <f t="shared" ca="1" si="48"/>
        <v>42738.565000000002</v>
      </c>
      <c r="E3096" s="28">
        <f ca="1">VALUE(Tabla1[[#This Row],[Fecha]])-INT(Tabla1[[#This Row],[Fecha]])</f>
        <v>0.56500000000232831</v>
      </c>
      <c r="F30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19.3</v>
      </c>
    </row>
    <row r="3097" spans="1:6" x14ac:dyDescent="0.25">
      <c r="A3097">
        <v>7473</v>
      </c>
      <c r="B3097">
        <v>10</v>
      </c>
      <c r="C3097" t="s">
        <v>15</v>
      </c>
      <c r="D3097" s="30">
        <f t="shared" ca="1" si="48"/>
        <v>42741.39</v>
      </c>
      <c r="E3097" s="28">
        <f ca="1">VALUE(Tabla1[[#This Row],[Fecha]])-INT(Tabla1[[#This Row],[Fecha]])</f>
        <v>0.38999999999941792</v>
      </c>
      <c r="F30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</v>
      </c>
    </row>
    <row r="3098" spans="1:6" x14ac:dyDescent="0.25">
      <c r="A3098">
        <v>5051</v>
      </c>
      <c r="B3098">
        <v>7</v>
      </c>
      <c r="C3098" t="s">
        <v>12</v>
      </c>
      <c r="D3098" s="30">
        <f t="shared" ca="1" si="48"/>
        <v>42738.76</v>
      </c>
      <c r="E3098" s="28">
        <f ca="1">VALUE(Tabla1[[#This Row],[Fecha]])-INT(Tabla1[[#This Row],[Fecha]])</f>
        <v>0.76000000000203727</v>
      </c>
      <c r="F30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3099" spans="1:6" x14ac:dyDescent="0.25">
      <c r="A3099">
        <v>1143</v>
      </c>
      <c r="B3099">
        <v>2</v>
      </c>
      <c r="C3099" t="s">
        <v>7</v>
      </c>
      <c r="D3099" s="30">
        <f t="shared" ca="1" si="48"/>
        <v>42738.394999999997</v>
      </c>
      <c r="E3099" s="28">
        <f ca="1">VALUE(Tabla1[[#This Row],[Fecha]])-INT(Tabla1[[#This Row],[Fecha]])</f>
        <v>0.39499999999679858</v>
      </c>
      <c r="F30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6.1</v>
      </c>
    </row>
    <row r="3100" spans="1:6" x14ac:dyDescent="0.25">
      <c r="A3100">
        <v>990</v>
      </c>
      <c r="B3100">
        <v>2</v>
      </c>
      <c r="C3100" t="s">
        <v>7</v>
      </c>
      <c r="D3100" s="30">
        <f t="shared" ca="1" si="48"/>
        <v>42739.697999999997</v>
      </c>
      <c r="E3100" s="28">
        <f ca="1">VALUE(Tabla1[[#This Row],[Fecha]])-INT(Tabla1[[#This Row],[Fecha]])</f>
        <v>0.69799999999668216</v>
      </c>
      <c r="F31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3101" spans="1:6" x14ac:dyDescent="0.25">
      <c r="A3101">
        <v>1816</v>
      </c>
      <c r="B3101">
        <v>3</v>
      </c>
      <c r="C3101" t="s">
        <v>8</v>
      </c>
      <c r="D3101" s="30">
        <f t="shared" ca="1" si="48"/>
        <v>42743.713000000003</v>
      </c>
      <c r="E3101" s="28">
        <f ca="1">VALUE(Tabla1[[#This Row],[Fecha]])-INT(Tabla1[[#This Row],[Fecha]])</f>
        <v>0.71300000000337604</v>
      </c>
      <c r="F31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3102" spans="1:6" x14ac:dyDescent="0.25">
      <c r="A3102">
        <v>2586</v>
      </c>
      <c r="B3102">
        <v>4</v>
      </c>
      <c r="C3102" t="s">
        <v>9</v>
      </c>
      <c r="D3102" s="30">
        <f t="shared" ca="1" si="48"/>
        <v>42743.665000000001</v>
      </c>
      <c r="E3102" s="28">
        <f ca="1">VALUE(Tabla1[[#This Row],[Fecha]])-INT(Tabla1[[#This Row],[Fecha]])</f>
        <v>0.66500000000087311</v>
      </c>
      <c r="F31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36.799999999999997</v>
      </c>
    </row>
    <row r="3103" spans="1:6" x14ac:dyDescent="0.25">
      <c r="A3103">
        <v>2201</v>
      </c>
      <c r="B3103">
        <v>3</v>
      </c>
      <c r="C3103" t="s">
        <v>8</v>
      </c>
      <c r="D3103" s="30">
        <f t="shared" ca="1" si="48"/>
        <v>42739.637000000002</v>
      </c>
      <c r="E3103" s="28">
        <f ca="1">VALUE(Tabla1[[#This Row],[Fecha]])-INT(Tabla1[[#This Row],[Fecha]])</f>
        <v>0.63700000000244472</v>
      </c>
      <c r="F31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16.7</v>
      </c>
    </row>
    <row r="3104" spans="1:6" x14ac:dyDescent="0.25">
      <c r="A3104">
        <v>7455</v>
      </c>
      <c r="B3104">
        <v>10</v>
      </c>
      <c r="C3104" t="s">
        <v>15</v>
      </c>
      <c r="D3104" s="30">
        <f t="shared" ca="1" si="48"/>
        <v>42743.792000000001</v>
      </c>
      <c r="E3104" s="28">
        <f ca="1">VALUE(Tabla1[[#This Row],[Fecha]])-INT(Tabla1[[#This Row],[Fecha]])</f>
        <v>0.79200000000128057</v>
      </c>
      <c r="F31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3105" spans="1:6" x14ac:dyDescent="0.25">
      <c r="A3105">
        <v>1272</v>
      </c>
      <c r="B3105">
        <v>2</v>
      </c>
      <c r="C3105" t="s">
        <v>7</v>
      </c>
      <c r="D3105" s="30">
        <f t="shared" ca="1" si="48"/>
        <v>42739.595999999998</v>
      </c>
      <c r="E3105" s="28">
        <f ca="1">VALUE(Tabla1[[#This Row],[Fecha]])-INT(Tabla1[[#This Row],[Fecha]])</f>
        <v>0.5959999999977299</v>
      </c>
      <c r="F31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12.1</v>
      </c>
    </row>
    <row r="3106" spans="1:6" x14ac:dyDescent="0.25">
      <c r="A3106">
        <v>1897</v>
      </c>
      <c r="B3106">
        <v>3</v>
      </c>
      <c r="C3106" t="s">
        <v>8</v>
      </c>
      <c r="D3106" s="30">
        <f t="shared" ca="1" si="48"/>
        <v>42738.686999999998</v>
      </c>
      <c r="E3106" s="28">
        <f ca="1">VALUE(Tabla1[[#This Row],[Fecha]])-INT(Tabla1[[#This Row],[Fecha]])</f>
        <v>0.68699999999807915</v>
      </c>
      <c r="F31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3107" spans="1:6" x14ac:dyDescent="0.25">
      <c r="A3107">
        <v>2181</v>
      </c>
      <c r="B3107">
        <v>3</v>
      </c>
      <c r="C3107" t="s">
        <v>8</v>
      </c>
      <c r="D3107" s="30">
        <f t="shared" ca="1" si="48"/>
        <v>42743.436999999998</v>
      </c>
      <c r="E3107" s="28">
        <f ca="1">VALUE(Tabla1[[#This Row],[Fecha]])-INT(Tabla1[[#This Row],[Fecha]])</f>
        <v>0.43699999999807915</v>
      </c>
      <c r="F31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1.3</v>
      </c>
    </row>
    <row r="3108" spans="1:6" x14ac:dyDescent="0.25">
      <c r="A3108">
        <v>5112</v>
      </c>
      <c r="B3108">
        <v>7</v>
      </c>
      <c r="C3108" t="s">
        <v>12</v>
      </c>
      <c r="D3108" s="30">
        <f t="shared" ca="1" si="48"/>
        <v>42737.493999999999</v>
      </c>
      <c r="E3108" s="28">
        <f ca="1">VALUE(Tabla1[[#This Row],[Fecha]])-INT(Tabla1[[#This Row],[Fecha]])</f>
        <v>0.49399999999877764</v>
      </c>
      <c r="F31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2.2999999999999998</v>
      </c>
    </row>
    <row r="3109" spans="1:6" x14ac:dyDescent="0.25">
      <c r="A3109">
        <v>2715</v>
      </c>
      <c r="B3109">
        <v>4</v>
      </c>
      <c r="C3109" t="s">
        <v>9</v>
      </c>
      <c r="D3109" s="30">
        <f t="shared" ca="1" si="48"/>
        <v>42741.712</v>
      </c>
      <c r="E3109" s="28">
        <f ca="1">VALUE(Tabla1[[#This Row],[Fecha]])-INT(Tabla1[[#This Row],[Fecha]])</f>
        <v>0.71199999999953434</v>
      </c>
      <c r="F31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3110" spans="1:6" x14ac:dyDescent="0.25">
      <c r="A3110">
        <v>2436</v>
      </c>
      <c r="B3110">
        <v>4</v>
      </c>
      <c r="C3110" t="s">
        <v>9</v>
      </c>
      <c r="D3110" s="30">
        <f t="shared" ca="1" si="48"/>
        <v>42738.402000000002</v>
      </c>
      <c r="E3110" s="28">
        <f ca="1">VALUE(Tabla1[[#This Row],[Fecha]])-INT(Tabla1[[#This Row],[Fecha]])</f>
        <v>0.40200000000186265</v>
      </c>
      <c r="F31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3111" spans="1:6" x14ac:dyDescent="0.25">
      <c r="A3111">
        <v>1027</v>
      </c>
      <c r="B3111">
        <v>2</v>
      </c>
      <c r="C3111" t="s">
        <v>7</v>
      </c>
      <c r="D3111" s="30">
        <f t="shared" ca="1" si="48"/>
        <v>42738.508999999998</v>
      </c>
      <c r="E3111" s="28">
        <f ca="1">VALUE(Tabla1[[#This Row],[Fecha]])-INT(Tabla1[[#This Row],[Fecha]])</f>
        <v>0.50899999999819556</v>
      </c>
      <c r="F31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2.4</v>
      </c>
    </row>
    <row r="3112" spans="1:6" x14ac:dyDescent="0.25">
      <c r="A3112">
        <v>10424</v>
      </c>
      <c r="B3112">
        <v>14</v>
      </c>
      <c r="C3112" t="s">
        <v>19</v>
      </c>
      <c r="D3112" s="30">
        <f t="shared" ca="1" si="48"/>
        <v>42741.402999999998</v>
      </c>
      <c r="E3112" s="28">
        <f ca="1">VALUE(Tabla1[[#This Row],[Fecha]])-INT(Tabla1[[#This Row],[Fecha]])</f>
        <v>0.40299999999842839</v>
      </c>
      <c r="F31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3113" spans="1:6" x14ac:dyDescent="0.25">
      <c r="A3113">
        <v>838</v>
      </c>
      <c r="B3113">
        <v>2</v>
      </c>
      <c r="C3113" t="s">
        <v>7</v>
      </c>
      <c r="D3113" s="30">
        <f t="shared" ca="1" si="48"/>
        <v>42741.697</v>
      </c>
      <c r="E3113" s="28">
        <f ca="1">VALUE(Tabla1[[#This Row],[Fecha]])-INT(Tabla1[[#This Row],[Fecha]])</f>
        <v>0.69700000000011642</v>
      </c>
      <c r="F31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3114" spans="1:6" x14ac:dyDescent="0.25">
      <c r="A3114">
        <v>1104</v>
      </c>
      <c r="B3114">
        <v>2</v>
      </c>
      <c r="C3114" t="s">
        <v>7</v>
      </c>
      <c r="D3114" s="30">
        <f t="shared" ca="1" si="48"/>
        <v>42740.326999999997</v>
      </c>
      <c r="E3114" s="28">
        <f ca="1">VALUE(Tabla1[[#This Row],[Fecha]])-INT(Tabla1[[#This Row],[Fecha]])</f>
        <v>0.32699999999749707</v>
      </c>
      <c r="F31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13.5</v>
      </c>
    </row>
    <row r="3115" spans="1:6" x14ac:dyDescent="0.25">
      <c r="A3115">
        <v>12035</v>
      </c>
      <c r="B3115">
        <v>16</v>
      </c>
      <c r="C3115" t="s">
        <v>21</v>
      </c>
      <c r="D3115" s="30">
        <f t="shared" ca="1" si="48"/>
        <v>42742.71</v>
      </c>
      <c r="E3115" s="28">
        <f ca="1">VALUE(Tabla1[[#This Row],[Fecha]])-INT(Tabla1[[#This Row],[Fecha]])</f>
        <v>0.70999999999912689</v>
      </c>
      <c r="F31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3116" spans="1:6" x14ac:dyDescent="0.25">
      <c r="A3116">
        <v>8019</v>
      </c>
      <c r="B3116">
        <v>11</v>
      </c>
      <c r="C3116" t="s">
        <v>16</v>
      </c>
      <c r="D3116" s="30">
        <f t="shared" ca="1" si="48"/>
        <v>42737.580999999998</v>
      </c>
      <c r="E3116" s="28">
        <f ca="1">VALUE(Tabla1[[#This Row],[Fecha]])-INT(Tabla1[[#This Row],[Fecha]])</f>
        <v>0.58099999999831198</v>
      </c>
      <c r="F31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51.7</v>
      </c>
    </row>
    <row r="3117" spans="1:6" x14ac:dyDescent="0.25">
      <c r="A3117">
        <v>2014</v>
      </c>
      <c r="B3117">
        <v>3</v>
      </c>
      <c r="C3117" t="s">
        <v>8</v>
      </c>
      <c r="D3117" s="30">
        <f t="shared" ca="1" si="48"/>
        <v>42740.423999999999</v>
      </c>
      <c r="E3117" s="28">
        <f ca="1">VALUE(Tabla1[[#This Row],[Fecha]])-INT(Tabla1[[#This Row],[Fecha]])</f>
        <v>0.42399999999906868</v>
      </c>
      <c r="F31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10.7</v>
      </c>
    </row>
    <row r="3118" spans="1:6" x14ac:dyDescent="0.25">
      <c r="A3118">
        <v>1129</v>
      </c>
      <c r="B3118">
        <v>2</v>
      </c>
      <c r="C3118" t="s">
        <v>7</v>
      </c>
      <c r="D3118" s="30">
        <f t="shared" ca="1" si="48"/>
        <v>42740.404999999999</v>
      </c>
      <c r="E3118" s="28">
        <f ca="1">VALUE(Tabla1[[#This Row],[Fecha]])-INT(Tabla1[[#This Row],[Fecha]])</f>
        <v>0.40499999999883585</v>
      </c>
      <c r="F31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7.8</v>
      </c>
    </row>
    <row r="3119" spans="1:6" x14ac:dyDescent="0.25">
      <c r="A3119">
        <v>1673</v>
      </c>
      <c r="B3119">
        <v>3</v>
      </c>
      <c r="C3119" t="s">
        <v>8</v>
      </c>
      <c r="D3119" s="30">
        <f t="shared" ca="1" si="48"/>
        <v>42739.661999999997</v>
      </c>
      <c r="E3119" s="28">
        <f ca="1">VALUE(Tabla1[[#This Row],[Fecha]])-INT(Tabla1[[#This Row],[Fecha]])</f>
        <v>0.66199999999662396</v>
      </c>
      <c r="F31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3.4</v>
      </c>
    </row>
    <row r="3120" spans="1:6" x14ac:dyDescent="0.25">
      <c r="A3120">
        <v>5021</v>
      </c>
      <c r="B3120">
        <v>7</v>
      </c>
      <c r="C3120" t="s">
        <v>12</v>
      </c>
      <c r="D3120" s="30">
        <f t="shared" ca="1" si="48"/>
        <v>42739.563999999998</v>
      </c>
      <c r="E3120" s="28">
        <f ca="1">VALUE(Tabla1[[#This Row],[Fecha]])-INT(Tabla1[[#This Row],[Fecha]])</f>
        <v>0.5639999999984866</v>
      </c>
      <c r="F31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34.6</v>
      </c>
    </row>
    <row r="3121" spans="1:6" x14ac:dyDescent="0.25">
      <c r="A3121">
        <v>8150</v>
      </c>
      <c r="B3121">
        <v>11</v>
      </c>
      <c r="C3121" t="s">
        <v>16</v>
      </c>
      <c r="D3121" s="30">
        <f t="shared" ca="1" si="48"/>
        <v>42742.587</v>
      </c>
      <c r="E3121" s="28">
        <f ca="1">VALUE(Tabla1[[#This Row],[Fecha]])-INT(Tabla1[[#This Row],[Fecha]])</f>
        <v>0.58699999999953434</v>
      </c>
      <c r="F31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41.6</v>
      </c>
    </row>
    <row r="3122" spans="1:6" x14ac:dyDescent="0.25">
      <c r="A3122">
        <v>2006</v>
      </c>
      <c r="B3122">
        <v>3</v>
      </c>
      <c r="C3122" t="s">
        <v>8</v>
      </c>
      <c r="D3122" s="30">
        <f t="shared" ca="1" si="48"/>
        <v>42741.612999999998</v>
      </c>
      <c r="E3122" s="28">
        <f ca="1">VALUE(Tabla1[[#This Row],[Fecha]])-INT(Tabla1[[#This Row],[Fecha]])</f>
        <v>0.61299999999755528</v>
      </c>
      <c r="F31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48.7</v>
      </c>
    </row>
    <row r="3123" spans="1:6" x14ac:dyDescent="0.25">
      <c r="A3123">
        <v>4905</v>
      </c>
      <c r="B3123">
        <v>7</v>
      </c>
      <c r="C3123" t="s">
        <v>12</v>
      </c>
      <c r="D3123" s="30">
        <f t="shared" ca="1" si="48"/>
        <v>42738.474999999999</v>
      </c>
      <c r="E3123" s="28">
        <f ca="1">VALUE(Tabla1[[#This Row],[Fecha]])-INT(Tabla1[[#This Row],[Fecha]])</f>
        <v>0.47499999999854481</v>
      </c>
      <c r="F31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9.9</v>
      </c>
    </row>
    <row r="3124" spans="1:6" x14ac:dyDescent="0.25">
      <c r="A3124">
        <v>2018</v>
      </c>
      <c r="B3124">
        <v>3</v>
      </c>
      <c r="C3124" t="s">
        <v>8</v>
      </c>
      <c r="D3124" s="30">
        <f t="shared" ca="1" si="48"/>
        <v>42742.294000000002</v>
      </c>
      <c r="E3124" s="28">
        <f ca="1">VALUE(Tabla1[[#This Row],[Fecha]])-INT(Tabla1[[#This Row],[Fecha]])</f>
        <v>0.29400000000168802</v>
      </c>
      <c r="F31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8.4</v>
      </c>
    </row>
    <row r="3125" spans="1:6" x14ac:dyDescent="0.25">
      <c r="A3125">
        <v>1379</v>
      </c>
      <c r="B3125">
        <v>2</v>
      </c>
      <c r="C3125" t="s">
        <v>7</v>
      </c>
      <c r="D3125" s="30">
        <f t="shared" ca="1" si="48"/>
        <v>42737.726000000002</v>
      </c>
      <c r="E3125" s="28">
        <f ca="1">VALUE(Tabla1[[#This Row],[Fecha]])-INT(Tabla1[[#This Row],[Fecha]])</f>
        <v>0.72600000000238651</v>
      </c>
      <c r="F31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3126" spans="1:6" x14ac:dyDescent="0.25">
      <c r="A3126">
        <v>856</v>
      </c>
      <c r="B3126">
        <v>2</v>
      </c>
      <c r="C3126" t="s">
        <v>7</v>
      </c>
      <c r="D3126" s="30">
        <f t="shared" ca="1" si="48"/>
        <v>42739.565000000002</v>
      </c>
      <c r="E3126" s="28">
        <f ca="1">VALUE(Tabla1[[#This Row],[Fecha]])-INT(Tabla1[[#This Row],[Fecha]])</f>
        <v>0.56500000000232831</v>
      </c>
      <c r="F31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39.200000000000003</v>
      </c>
    </row>
    <row r="3127" spans="1:6" x14ac:dyDescent="0.25">
      <c r="A3127">
        <v>16017</v>
      </c>
      <c r="B3127">
        <v>21</v>
      </c>
      <c r="C3127" t="s">
        <v>26</v>
      </c>
      <c r="D3127" s="30">
        <f t="shared" ca="1" si="48"/>
        <v>42738.5</v>
      </c>
      <c r="E3127" s="28">
        <f ca="1">VALUE(Tabla1[[#This Row],[Fecha]])-INT(Tabla1[[#This Row],[Fecha]])</f>
        <v>0.5</v>
      </c>
      <c r="F31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10.8</v>
      </c>
    </row>
    <row r="3128" spans="1:6" x14ac:dyDescent="0.25">
      <c r="A3128">
        <v>7256</v>
      </c>
      <c r="B3128">
        <v>10</v>
      </c>
      <c r="C3128" t="s">
        <v>15</v>
      </c>
      <c r="D3128" s="30">
        <f t="shared" ca="1" si="48"/>
        <v>42741.8</v>
      </c>
      <c r="E3128" s="28">
        <f ca="1">VALUE(Tabla1[[#This Row],[Fecha]])-INT(Tabla1[[#This Row],[Fecha]])</f>
        <v>0.80000000000291038</v>
      </c>
      <c r="F31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3129" spans="1:6" x14ac:dyDescent="0.25">
      <c r="A3129">
        <v>2122</v>
      </c>
      <c r="B3129">
        <v>3</v>
      </c>
      <c r="C3129" t="s">
        <v>8</v>
      </c>
      <c r="D3129" s="30">
        <f t="shared" ca="1" si="48"/>
        <v>42742.584999999999</v>
      </c>
      <c r="E3129" s="28">
        <f ca="1">VALUE(Tabla1[[#This Row],[Fecha]])-INT(Tabla1[[#This Row],[Fecha]])</f>
        <v>0.58499999999912689</v>
      </c>
      <c r="F31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11.7</v>
      </c>
    </row>
    <row r="3130" spans="1:6" x14ac:dyDescent="0.25">
      <c r="A3130">
        <v>823</v>
      </c>
      <c r="B3130">
        <v>2</v>
      </c>
      <c r="C3130" t="s">
        <v>7</v>
      </c>
      <c r="D3130" s="30">
        <f t="shared" ca="1" si="48"/>
        <v>42738.516000000003</v>
      </c>
      <c r="E3130" s="28">
        <f ca="1">VALUE(Tabla1[[#This Row],[Fecha]])-INT(Tabla1[[#This Row],[Fecha]])</f>
        <v>0.51600000000325963</v>
      </c>
      <c r="F31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1.4</v>
      </c>
    </row>
    <row r="3131" spans="1:6" x14ac:dyDescent="0.25">
      <c r="A3131">
        <v>2157</v>
      </c>
      <c r="B3131">
        <v>3</v>
      </c>
      <c r="C3131" t="s">
        <v>8</v>
      </c>
      <c r="D3131" s="30">
        <f t="shared" ca="1" si="48"/>
        <v>42738.305999999997</v>
      </c>
      <c r="E3131" s="28">
        <f ca="1">VALUE(Tabla1[[#This Row],[Fecha]])-INT(Tabla1[[#This Row],[Fecha]])</f>
        <v>0.30599999999685679</v>
      </c>
      <c r="F31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15.5</v>
      </c>
    </row>
    <row r="3132" spans="1:6" x14ac:dyDescent="0.25">
      <c r="A3132">
        <v>2236</v>
      </c>
      <c r="B3132">
        <v>3</v>
      </c>
      <c r="C3132" t="s">
        <v>8</v>
      </c>
      <c r="D3132" s="30">
        <f t="shared" ca="1" si="48"/>
        <v>42743.625999999997</v>
      </c>
      <c r="E3132" s="28">
        <f ca="1">VALUE(Tabla1[[#This Row],[Fecha]])-INT(Tabla1[[#This Row],[Fecha]])</f>
        <v>0.62599999999656575</v>
      </c>
      <c r="F31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30.9</v>
      </c>
    </row>
    <row r="3133" spans="1:6" x14ac:dyDescent="0.25">
      <c r="A3133">
        <v>2273</v>
      </c>
      <c r="B3133">
        <v>3</v>
      </c>
      <c r="C3133" t="s">
        <v>8</v>
      </c>
      <c r="D3133" s="30">
        <f t="shared" ca="1" si="48"/>
        <v>42741.593000000001</v>
      </c>
      <c r="E3133" s="28">
        <f ca="1">VALUE(Tabla1[[#This Row],[Fecha]])-INT(Tabla1[[#This Row],[Fecha]])</f>
        <v>0.5930000000007567</v>
      </c>
      <c r="F31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45</v>
      </c>
    </row>
    <row r="3134" spans="1:6" x14ac:dyDescent="0.25">
      <c r="A3134">
        <v>5061</v>
      </c>
      <c r="B3134">
        <v>7</v>
      </c>
      <c r="C3134" t="s">
        <v>12</v>
      </c>
      <c r="D3134" s="30">
        <f t="shared" ca="1" si="48"/>
        <v>42737.464</v>
      </c>
      <c r="E3134" s="28">
        <f ca="1">VALUE(Tabla1[[#This Row],[Fecha]])-INT(Tabla1[[#This Row],[Fecha]])</f>
        <v>0.46399999999994179</v>
      </c>
      <c r="F31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7.4</v>
      </c>
    </row>
    <row r="3135" spans="1:6" x14ac:dyDescent="0.25">
      <c r="A3135">
        <v>1848</v>
      </c>
      <c r="B3135">
        <v>3</v>
      </c>
      <c r="C3135" t="s">
        <v>8</v>
      </c>
      <c r="D3135" s="30">
        <f t="shared" ca="1" si="48"/>
        <v>42741.442999999999</v>
      </c>
      <c r="E3135" s="28">
        <f ca="1">VALUE(Tabla1[[#This Row],[Fecha]])-INT(Tabla1[[#This Row],[Fecha]])</f>
        <v>0.44299999999930151</v>
      </c>
      <c r="F31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6.9</v>
      </c>
    </row>
    <row r="3136" spans="1:6" x14ac:dyDescent="0.25">
      <c r="A3136">
        <v>2391</v>
      </c>
      <c r="B3136">
        <v>3</v>
      </c>
      <c r="C3136" t="s">
        <v>8</v>
      </c>
      <c r="D3136" s="30">
        <f t="shared" ca="1" si="48"/>
        <v>42740.781000000003</v>
      </c>
      <c r="E3136" s="28">
        <f ca="1">VALUE(Tabla1[[#This Row],[Fecha]])-INT(Tabla1[[#This Row],[Fecha]])</f>
        <v>0.78100000000267755</v>
      </c>
      <c r="F31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3137" spans="1:6" x14ac:dyDescent="0.25">
      <c r="A3137">
        <v>1079</v>
      </c>
      <c r="B3137">
        <v>2</v>
      </c>
      <c r="C3137" t="s">
        <v>7</v>
      </c>
      <c r="D3137" s="30">
        <f t="shared" ca="1" si="48"/>
        <v>42740.794999999998</v>
      </c>
      <c r="E3137" s="28">
        <f ca="1">VALUE(Tabla1[[#This Row],[Fecha]])-INT(Tabla1[[#This Row],[Fecha]])</f>
        <v>0.79499999999825377</v>
      </c>
      <c r="F31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3138" spans="1:6" x14ac:dyDescent="0.25">
      <c r="A3138">
        <v>2079</v>
      </c>
      <c r="B3138">
        <v>3</v>
      </c>
      <c r="C3138" t="s">
        <v>8</v>
      </c>
      <c r="D3138" s="30">
        <f t="shared" ca="1" si="48"/>
        <v>42737.434999999998</v>
      </c>
      <c r="E3138" s="28">
        <f ca="1">VALUE(Tabla1[[#This Row],[Fecha]])-INT(Tabla1[[#This Row],[Fecha]])</f>
        <v>0.43499999999767169</v>
      </c>
      <c r="F31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3139" spans="1:6" x14ac:dyDescent="0.25">
      <c r="A3139">
        <v>2194</v>
      </c>
      <c r="B3139">
        <v>3</v>
      </c>
      <c r="C3139" t="s">
        <v>8</v>
      </c>
      <c r="D3139" s="30">
        <f t="shared" ca="1" si="48"/>
        <v>42743.519999999997</v>
      </c>
      <c r="E3139" s="28">
        <f ca="1">VALUE(Tabla1[[#This Row],[Fecha]])-INT(Tabla1[[#This Row],[Fecha]])</f>
        <v>0.51999999999679858</v>
      </c>
      <c r="F31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2.2999999999999998</v>
      </c>
    </row>
    <row r="3140" spans="1:6" x14ac:dyDescent="0.25">
      <c r="A3140">
        <v>1270</v>
      </c>
      <c r="B3140">
        <v>2</v>
      </c>
      <c r="C3140" t="s">
        <v>7</v>
      </c>
      <c r="D3140" s="30">
        <f t="shared" ref="D3140:D3203" ca="1" si="49">RANDBETWEEN($K$5,$L$5)+(RANDBETWEEN($K$8*1000,$L$8*1000)/1000)</f>
        <v>42739.769</v>
      </c>
      <c r="E3140" s="28">
        <f ca="1">VALUE(Tabla1[[#This Row],[Fecha]])-INT(Tabla1[[#This Row],[Fecha]])</f>
        <v>0.76900000000023283</v>
      </c>
      <c r="F31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3141" spans="1:6" x14ac:dyDescent="0.25">
      <c r="A3141">
        <v>18411</v>
      </c>
      <c r="B3141">
        <v>24</v>
      </c>
      <c r="C3141" t="s">
        <v>29</v>
      </c>
      <c r="D3141" s="30">
        <f t="shared" ca="1" si="49"/>
        <v>42739.817000000003</v>
      </c>
      <c r="E3141" s="28">
        <f ca="1">VALUE(Tabla1[[#This Row],[Fecha]])-INT(Tabla1[[#This Row],[Fecha]])</f>
        <v>0.81700000000273576</v>
      </c>
      <c r="F31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</v>
      </c>
    </row>
    <row r="3142" spans="1:6" x14ac:dyDescent="0.25">
      <c r="A3142">
        <v>1163</v>
      </c>
      <c r="B3142">
        <v>2</v>
      </c>
      <c r="C3142" t="s">
        <v>7</v>
      </c>
      <c r="D3142" s="30">
        <f t="shared" ca="1" si="49"/>
        <v>42742.364999999998</v>
      </c>
      <c r="E3142" s="28">
        <f ca="1">VALUE(Tabla1[[#This Row],[Fecha]])-INT(Tabla1[[#This Row],[Fecha]])</f>
        <v>0.36499999999796273</v>
      </c>
      <c r="F31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8.9</v>
      </c>
    </row>
    <row r="3143" spans="1:6" x14ac:dyDescent="0.25">
      <c r="A3143">
        <v>5004</v>
      </c>
      <c r="B3143">
        <v>7</v>
      </c>
      <c r="C3143" t="s">
        <v>12</v>
      </c>
      <c r="D3143" s="30">
        <f t="shared" ca="1" si="49"/>
        <v>42738.724000000002</v>
      </c>
      <c r="E3143" s="28">
        <f ca="1">VALUE(Tabla1[[#This Row],[Fecha]])-INT(Tabla1[[#This Row],[Fecha]])</f>
        <v>0.72400000000197906</v>
      </c>
      <c r="F31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</v>
      </c>
    </row>
    <row r="3144" spans="1:6" x14ac:dyDescent="0.25">
      <c r="A3144">
        <v>7386</v>
      </c>
      <c r="B3144">
        <v>10</v>
      </c>
      <c r="C3144" t="s">
        <v>15</v>
      </c>
      <c r="D3144" s="30">
        <f t="shared" ca="1" si="49"/>
        <v>42737.678999999996</v>
      </c>
      <c r="E3144" s="28">
        <f ca="1">VALUE(Tabla1[[#This Row],[Fecha]])-INT(Tabla1[[#This Row],[Fecha]])</f>
        <v>0.67899999999644933</v>
      </c>
      <c r="F31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3145" spans="1:6" x14ac:dyDescent="0.25">
      <c r="A3145">
        <v>5113</v>
      </c>
      <c r="B3145">
        <v>7</v>
      </c>
      <c r="C3145" t="s">
        <v>12</v>
      </c>
      <c r="D3145" s="30">
        <f t="shared" ca="1" si="49"/>
        <v>42739.695</v>
      </c>
      <c r="E3145" s="28">
        <f ca="1">VALUE(Tabla1[[#This Row],[Fecha]])-INT(Tabla1[[#This Row],[Fecha]])</f>
        <v>0.69499999999970896</v>
      </c>
      <c r="F31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3146" spans="1:6" x14ac:dyDescent="0.25">
      <c r="A3146">
        <v>943</v>
      </c>
      <c r="B3146">
        <v>2</v>
      </c>
      <c r="C3146" t="s">
        <v>7</v>
      </c>
      <c r="D3146" s="30">
        <f t="shared" ca="1" si="49"/>
        <v>42742.52</v>
      </c>
      <c r="E3146" s="28">
        <f ca="1">VALUE(Tabla1[[#This Row],[Fecha]])-INT(Tabla1[[#This Row],[Fecha]])</f>
        <v>0.51999999999679858</v>
      </c>
      <c r="F31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</v>
      </c>
    </row>
    <row r="3147" spans="1:6" x14ac:dyDescent="0.25">
      <c r="A3147">
        <v>1215</v>
      </c>
      <c r="B3147">
        <v>2</v>
      </c>
      <c r="C3147" t="s">
        <v>7</v>
      </c>
      <c r="D3147" s="30">
        <f t="shared" ca="1" si="49"/>
        <v>42742.803999999996</v>
      </c>
      <c r="E3147" s="28">
        <f ca="1">VALUE(Tabla1[[#This Row],[Fecha]])-INT(Tabla1[[#This Row],[Fecha]])</f>
        <v>0.80399999999644933</v>
      </c>
      <c r="F31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</v>
      </c>
    </row>
    <row r="3148" spans="1:6" x14ac:dyDescent="0.25">
      <c r="A3148">
        <v>1011</v>
      </c>
      <c r="B3148">
        <v>2</v>
      </c>
      <c r="C3148" t="s">
        <v>7</v>
      </c>
      <c r="D3148" s="30">
        <f t="shared" ca="1" si="49"/>
        <v>42740.36</v>
      </c>
      <c r="E3148" s="28">
        <f ca="1">VALUE(Tabla1[[#This Row],[Fecha]])-INT(Tabla1[[#This Row],[Fecha]])</f>
        <v>0.36000000000058208</v>
      </c>
      <c r="F31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3149" spans="1:6" x14ac:dyDescent="0.25">
      <c r="A3149">
        <v>1134</v>
      </c>
      <c r="B3149">
        <v>2</v>
      </c>
      <c r="C3149" t="s">
        <v>7</v>
      </c>
      <c r="D3149" s="30">
        <f t="shared" ca="1" si="49"/>
        <v>42739.569000000003</v>
      </c>
      <c r="E3149" s="28">
        <f ca="1">VALUE(Tabla1[[#This Row],[Fecha]])-INT(Tabla1[[#This Row],[Fecha]])</f>
        <v>0.56900000000314321</v>
      </c>
      <c r="F31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37.5</v>
      </c>
    </row>
    <row r="3150" spans="1:6" x14ac:dyDescent="0.25">
      <c r="A3150">
        <v>933</v>
      </c>
      <c r="B3150">
        <v>2</v>
      </c>
      <c r="C3150" t="s">
        <v>7</v>
      </c>
      <c r="D3150" s="30">
        <f t="shared" ca="1" si="49"/>
        <v>42743.540999999997</v>
      </c>
      <c r="E3150" s="28">
        <f ca="1">VALUE(Tabla1[[#This Row],[Fecha]])-INT(Tabla1[[#This Row],[Fecha]])</f>
        <v>0.54099999999743886</v>
      </c>
      <c r="F315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10.3</v>
      </c>
    </row>
    <row r="3151" spans="1:6" x14ac:dyDescent="0.25">
      <c r="A3151">
        <v>2473</v>
      </c>
      <c r="B3151">
        <v>4</v>
      </c>
      <c r="C3151" t="s">
        <v>9</v>
      </c>
      <c r="D3151" s="30">
        <f t="shared" ca="1" si="49"/>
        <v>42737.631999999998</v>
      </c>
      <c r="E3151" s="28">
        <f ca="1">VALUE(Tabla1[[#This Row],[Fecha]])-INT(Tabla1[[#This Row],[Fecha]])</f>
        <v>0.63199999999778811</v>
      </c>
      <c r="F315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24.4</v>
      </c>
    </row>
    <row r="3152" spans="1:6" x14ac:dyDescent="0.25">
      <c r="A3152">
        <v>2469</v>
      </c>
      <c r="B3152">
        <v>4</v>
      </c>
      <c r="C3152" t="s">
        <v>9</v>
      </c>
      <c r="D3152" s="30">
        <f t="shared" ca="1" si="49"/>
        <v>42738.517</v>
      </c>
      <c r="E3152" s="28">
        <f ca="1">VALUE(Tabla1[[#This Row],[Fecha]])-INT(Tabla1[[#This Row],[Fecha]])</f>
        <v>0.51699999999982538</v>
      </c>
      <c r="F315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8.3000000000000007</v>
      </c>
    </row>
    <row r="3153" spans="1:6" x14ac:dyDescent="0.25">
      <c r="A3153">
        <v>9601</v>
      </c>
      <c r="B3153">
        <v>13</v>
      </c>
      <c r="C3153" t="s">
        <v>18</v>
      </c>
      <c r="D3153" s="30">
        <f t="shared" ca="1" si="49"/>
        <v>42739.307000000001</v>
      </c>
      <c r="E3153" s="28">
        <f ca="1">VALUE(Tabla1[[#This Row],[Fecha]])-INT(Tabla1[[#This Row],[Fecha]])</f>
        <v>0.30700000000069849</v>
      </c>
      <c r="F315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4.2</v>
      </c>
    </row>
    <row r="3154" spans="1:6" x14ac:dyDescent="0.25">
      <c r="A3154">
        <v>14434</v>
      </c>
      <c r="B3154">
        <v>19</v>
      </c>
      <c r="C3154" t="s">
        <v>24</v>
      </c>
      <c r="D3154" s="30">
        <f t="shared" ca="1" si="49"/>
        <v>42738.784</v>
      </c>
      <c r="E3154" s="28">
        <f ca="1">VALUE(Tabla1[[#This Row],[Fecha]])-INT(Tabla1[[#This Row],[Fecha]])</f>
        <v>0.78399999999965075</v>
      </c>
      <c r="F315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3155" spans="1:6" x14ac:dyDescent="0.25">
      <c r="A3155">
        <v>2033</v>
      </c>
      <c r="B3155">
        <v>3</v>
      </c>
      <c r="C3155" t="s">
        <v>8</v>
      </c>
      <c r="D3155" s="30">
        <f t="shared" ca="1" si="49"/>
        <v>42741.294999999998</v>
      </c>
      <c r="E3155" s="28">
        <f ca="1">VALUE(Tabla1[[#This Row],[Fecha]])-INT(Tabla1[[#This Row],[Fecha]])</f>
        <v>0.29499999999825377</v>
      </c>
      <c r="F315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9.5</v>
      </c>
    </row>
    <row r="3156" spans="1:6" x14ac:dyDescent="0.25">
      <c r="A3156">
        <v>1674</v>
      </c>
      <c r="B3156">
        <v>3</v>
      </c>
      <c r="C3156" t="s">
        <v>8</v>
      </c>
      <c r="D3156" s="30">
        <f t="shared" ca="1" si="49"/>
        <v>42741.571000000004</v>
      </c>
      <c r="E3156" s="28">
        <f ca="1">VALUE(Tabla1[[#This Row],[Fecha]])-INT(Tabla1[[#This Row],[Fecha]])</f>
        <v>0.57100000000355067</v>
      </c>
      <c r="F315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39.6</v>
      </c>
    </row>
    <row r="3157" spans="1:6" x14ac:dyDescent="0.25">
      <c r="A3157">
        <v>11216</v>
      </c>
      <c r="B3157">
        <v>15</v>
      </c>
      <c r="C3157" t="s">
        <v>20</v>
      </c>
      <c r="D3157" s="30">
        <f t="shared" ca="1" si="49"/>
        <v>42739.324999999997</v>
      </c>
      <c r="E3157" s="28">
        <f ca="1">VALUE(Tabla1[[#This Row],[Fecha]])-INT(Tabla1[[#This Row],[Fecha]])</f>
        <v>0.32499999999708962</v>
      </c>
      <c r="F315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4.2</v>
      </c>
    </row>
    <row r="3158" spans="1:6" x14ac:dyDescent="0.25">
      <c r="A3158">
        <v>4010</v>
      </c>
      <c r="B3158">
        <v>6</v>
      </c>
      <c r="C3158" t="s">
        <v>11</v>
      </c>
      <c r="D3158" s="30">
        <f t="shared" ca="1" si="49"/>
        <v>42737.82</v>
      </c>
      <c r="E3158" s="28">
        <f ca="1">VALUE(Tabla1[[#This Row],[Fecha]])-INT(Tabla1[[#This Row],[Fecha]])</f>
        <v>0.81999999999970896</v>
      </c>
      <c r="F315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3159" spans="1:6" x14ac:dyDescent="0.25">
      <c r="A3159">
        <v>2116</v>
      </c>
      <c r="B3159">
        <v>3</v>
      </c>
      <c r="C3159" t="s">
        <v>8</v>
      </c>
      <c r="D3159" s="30">
        <f t="shared" ca="1" si="49"/>
        <v>42743.817000000003</v>
      </c>
      <c r="E3159" s="28">
        <f ca="1">VALUE(Tabla1[[#This Row],[Fecha]])-INT(Tabla1[[#This Row],[Fecha]])</f>
        <v>0.81700000000273576</v>
      </c>
      <c r="F315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3160" spans="1:6" x14ac:dyDescent="0.25">
      <c r="A3160">
        <v>12016</v>
      </c>
      <c r="B3160">
        <v>16</v>
      </c>
      <c r="C3160" t="s">
        <v>21</v>
      </c>
      <c r="D3160" s="30">
        <f t="shared" ca="1" si="49"/>
        <v>42739.398999999998</v>
      </c>
      <c r="E3160" s="28">
        <f ca="1">VALUE(Tabla1[[#This Row],[Fecha]])-INT(Tabla1[[#This Row],[Fecha]])</f>
        <v>0.39899999999761349</v>
      </c>
      <c r="F316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16.3</v>
      </c>
    </row>
    <row r="3161" spans="1:6" x14ac:dyDescent="0.25">
      <c r="A3161">
        <v>13606</v>
      </c>
      <c r="B3161">
        <v>18</v>
      </c>
      <c r="C3161" t="s">
        <v>23</v>
      </c>
      <c r="D3161" s="30">
        <f t="shared" ca="1" si="49"/>
        <v>42743.351999999999</v>
      </c>
      <c r="E3161" s="28">
        <f ca="1">VALUE(Tabla1[[#This Row],[Fecha]])-INT(Tabla1[[#This Row],[Fecha]])</f>
        <v>0.35199999999895226</v>
      </c>
      <c r="F316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3.5</v>
      </c>
    </row>
    <row r="3162" spans="1:6" x14ac:dyDescent="0.25">
      <c r="A3162">
        <v>2212</v>
      </c>
      <c r="B3162">
        <v>3</v>
      </c>
      <c r="C3162" t="s">
        <v>8</v>
      </c>
      <c r="D3162" s="30">
        <f t="shared" ca="1" si="49"/>
        <v>42739.612000000001</v>
      </c>
      <c r="E3162" s="28">
        <f ca="1">VALUE(Tabla1[[#This Row],[Fecha]])-INT(Tabla1[[#This Row],[Fecha]])</f>
        <v>0.61200000000098953</v>
      </c>
      <c r="F316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27.2</v>
      </c>
    </row>
    <row r="3163" spans="1:6" x14ac:dyDescent="0.25">
      <c r="A3163">
        <v>8136</v>
      </c>
      <c r="B3163">
        <v>11</v>
      </c>
      <c r="C3163" t="s">
        <v>16</v>
      </c>
      <c r="D3163" s="30">
        <f t="shared" ca="1" si="49"/>
        <v>42741.309000000001</v>
      </c>
      <c r="E3163" s="28">
        <f ca="1">VALUE(Tabla1[[#This Row],[Fecha]])-INT(Tabla1[[#This Row],[Fecha]])</f>
        <v>0.30900000000110595</v>
      </c>
      <c r="F316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13.8</v>
      </c>
    </row>
    <row r="3164" spans="1:6" x14ac:dyDescent="0.25">
      <c r="A3164">
        <v>2139</v>
      </c>
      <c r="B3164">
        <v>3</v>
      </c>
      <c r="C3164" t="s">
        <v>8</v>
      </c>
      <c r="D3164" s="30">
        <f t="shared" ca="1" si="49"/>
        <v>42743.402999999998</v>
      </c>
      <c r="E3164" s="28">
        <f ca="1">VALUE(Tabla1[[#This Row],[Fecha]])-INT(Tabla1[[#This Row],[Fecha]])</f>
        <v>0.40299999999842839</v>
      </c>
      <c r="F316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5.8</v>
      </c>
    </row>
    <row r="3165" spans="1:6" x14ac:dyDescent="0.25">
      <c r="A3165">
        <v>10423</v>
      </c>
      <c r="B3165">
        <v>14</v>
      </c>
      <c r="C3165" t="s">
        <v>19</v>
      </c>
      <c r="D3165" s="30">
        <f t="shared" ca="1" si="49"/>
        <v>42742.498</v>
      </c>
      <c r="E3165" s="28">
        <f ca="1">VALUE(Tabla1[[#This Row],[Fecha]])-INT(Tabla1[[#This Row],[Fecha]])</f>
        <v>0.49799999999959255</v>
      </c>
      <c r="F316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1.3</v>
      </c>
    </row>
    <row r="3166" spans="1:6" x14ac:dyDescent="0.25">
      <c r="A3166">
        <v>12833</v>
      </c>
      <c r="B3166">
        <v>17</v>
      </c>
      <c r="C3166" t="s">
        <v>22</v>
      </c>
      <c r="D3166" s="30">
        <f t="shared" ca="1" si="49"/>
        <v>42737.514999999999</v>
      </c>
      <c r="E3166" s="28">
        <f ca="1">VALUE(Tabla1[[#This Row],[Fecha]])-INT(Tabla1[[#This Row],[Fecha]])</f>
        <v>0.51499999999941792</v>
      </c>
      <c r="F316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4.5</v>
      </c>
    </row>
    <row r="3167" spans="1:6" x14ac:dyDescent="0.25">
      <c r="A3167">
        <v>1055</v>
      </c>
      <c r="B3167">
        <v>2</v>
      </c>
      <c r="C3167" t="s">
        <v>7</v>
      </c>
      <c r="D3167" s="30">
        <f t="shared" ca="1" si="49"/>
        <v>42742.673999999999</v>
      </c>
      <c r="E3167" s="28">
        <f ca="1">VALUE(Tabla1[[#This Row],[Fecha]])-INT(Tabla1[[#This Row],[Fecha]])</f>
        <v>0.67399999999906868</v>
      </c>
      <c r="F316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3168" spans="1:6" x14ac:dyDescent="0.25">
      <c r="A3168">
        <v>1197</v>
      </c>
      <c r="B3168">
        <v>2</v>
      </c>
      <c r="C3168" t="s">
        <v>7</v>
      </c>
      <c r="D3168" s="30">
        <f t="shared" ca="1" si="49"/>
        <v>42740.728999999999</v>
      </c>
      <c r="E3168" s="28">
        <f ca="1">VALUE(Tabla1[[#This Row],[Fecha]])-INT(Tabla1[[#This Row],[Fecha]])</f>
        <v>0.72899999999935972</v>
      </c>
      <c r="F316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3169" spans="1:6" x14ac:dyDescent="0.25">
      <c r="A3169">
        <v>9631</v>
      </c>
      <c r="B3169">
        <v>13</v>
      </c>
      <c r="C3169" t="s">
        <v>18</v>
      </c>
      <c r="D3169" s="30">
        <f t="shared" ca="1" si="49"/>
        <v>42737.767</v>
      </c>
      <c r="E3169" s="28">
        <f ca="1">VALUE(Tabla1[[#This Row],[Fecha]])-INT(Tabla1[[#This Row],[Fecha]])</f>
        <v>0.76699999999982538</v>
      </c>
      <c r="F316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3170" spans="1:6" x14ac:dyDescent="0.25">
      <c r="A3170">
        <v>1892</v>
      </c>
      <c r="B3170">
        <v>3</v>
      </c>
      <c r="C3170" t="s">
        <v>8</v>
      </c>
      <c r="D3170" s="30">
        <f t="shared" ca="1" si="49"/>
        <v>42742.47</v>
      </c>
      <c r="E3170" s="28">
        <f ca="1">VALUE(Tabla1[[#This Row],[Fecha]])-INT(Tabla1[[#This Row],[Fecha]])</f>
        <v>0.47000000000116415</v>
      </c>
      <c r="F317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1.4</v>
      </c>
    </row>
    <row r="3171" spans="1:6" x14ac:dyDescent="0.25">
      <c r="A3171">
        <v>2237</v>
      </c>
      <c r="B3171">
        <v>3</v>
      </c>
      <c r="C3171" t="s">
        <v>8</v>
      </c>
      <c r="D3171" s="30">
        <f t="shared" ca="1" si="49"/>
        <v>42741.786</v>
      </c>
      <c r="E3171" s="28">
        <f ca="1">VALUE(Tabla1[[#This Row],[Fecha]])-INT(Tabla1[[#This Row],[Fecha]])</f>
        <v>0.78600000000005821</v>
      </c>
      <c r="F317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</v>
      </c>
    </row>
    <row r="3172" spans="1:6" x14ac:dyDescent="0.25">
      <c r="A3172">
        <v>952</v>
      </c>
      <c r="B3172">
        <v>2</v>
      </c>
      <c r="C3172" t="s">
        <v>7</v>
      </c>
      <c r="D3172" s="30">
        <f t="shared" ca="1" si="49"/>
        <v>42743.442000000003</v>
      </c>
      <c r="E3172" s="28">
        <f ca="1">VALUE(Tabla1[[#This Row],[Fecha]])-INT(Tabla1[[#This Row],[Fecha]])</f>
        <v>0.44200000000273576</v>
      </c>
      <c r="F317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</v>
      </c>
    </row>
    <row r="3173" spans="1:6" x14ac:dyDescent="0.25">
      <c r="A3173">
        <v>1056</v>
      </c>
      <c r="B3173">
        <v>2</v>
      </c>
      <c r="C3173" t="s">
        <v>7</v>
      </c>
      <c r="D3173" s="30">
        <f t="shared" ca="1" si="49"/>
        <v>42738.663</v>
      </c>
      <c r="E3173" s="28">
        <f ca="1">VALUE(Tabla1[[#This Row],[Fecha]])-INT(Tabla1[[#This Row],[Fecha]])</f>
        <v>0.66300000000046566</v>
      </c>
      <c r="F317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11.2</v>
      </c>
    </row>
    <row r="3174" spans="1:6" x14ac:dyDescent="0.25">
      <c r="A3174">
        <v>5036</v>
      </c>
      <c r="B3174">
        <v>7</v>
      </c>
      <c r="C3174" t="s">
        <v>12</v>
      </c>
      <c r="D3174" s="30">
        <f t="shared" ca="1" si="49"/>
        <v>42737.671999999999</v>
      </c>
      <c r="E3174" s="28">
        <f ca="1">VALUE(Tabla1[[#This Row],[Fecha]])-INT(Tabla1[[#This Row],[Fecha]])</f>
        <v>0.67199999999866122</v>
      </c>
      <c r="F317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3175" spans="1:6" x14ac:dyDescent="0.25">
      <c r="A3175">
        <v>854</v>
      </c>
      <c r="B3175">
        <v>2</v>
      </c>
      <c r="C3175" t="s">
        <v>7</v>
      </c>
      <c r="D3175" s="30">
        <f t="shared" ca="1" si="49"/>
        <v>42740.334999999999</v>
      </c>
      <c r="E3175" s="28">
        <f ca="1">VALUE(Tabla1[[#This Row],[Fecha]])-INT(Tabla1[[#This Row],[Fecha]])</f>
        <v>0.33499999999912689</v>
      </c>
      <c r="F317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3176" spans="1:6" x14ac:dyDescent="0.25">
      <c r="A3176">
        <v>2421</v>
      </c>
      <c r="B3176">
        <v>4</v>
      </c>
      <c r="C3176" t="s">
        <v>9</v>
      </c>
      <c r="D3176" s="30">
        <f t="shared" ca="1" si="49"/>
        <v>42737.637999999999</v>
      </c>
      <c r="E3176" s="28">
        <f ca="1">VALUE(Tabla1[[#This Row],[Fecha]])-INT(Tabla1[[#This Row],[Fecha]])</f>
        <v>0.63799999999901047</v>
      </c>
      <c r="F317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3.3</v>
      </c>
    </row>
    <row r="3177" spans="1:6" x14ac:dyDescent="0.25">
      <c r="A3177">
        <v>1296</v>
      </c>
      <c r="B3177">
        <v>2</v>
      </c>
      <c r="C3177" t="s">
        <v>7</v>
      </c>
      <c r="D3177" s="30">
        <f t="shared" ca="1" si="49"/>
        <v>42739.760999999999</v>
      </c>
      <c r="E3177" s="28">
        <f ca="1">VALUE(Tabla1[[#This Row],[Fecha]])-INT(Tabla1[[#This Row],[Fecha]])</f>
        <v>0.76099999999860302</v>
      </c>
      <c r="F317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</v>
      </c>
    </row>
    <row r="3178" spans="1:6" x14ac:dyDescent="0.25">
      <c r="A3178">
        <v>12018</v>
      </c>
      <c r="B3178">
        <v>16</v>
      </c>
      <c r="C3178" t="s">
        <v>21</v>
      </c>
      <c r="D3178" s="30">
        <f t="shared" ca="1" si="49"/>
        <v>42738.567999999999</v>
      </c>
      <c r="E3178" s="28">
        <f ca="1">VALUE(Tabla1[[#This Row],[Fecha]])-INT(Tabla1[[#This Row],[Fecha]])</f>
        <v>0.56799999999930151</v>
      </c>
      <c r="F317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43.7</v>
      </c>
    </row>
    <row r="3179" spans="1:6" x14ac:dyDescent="0.25">
      <c r="A3179">
        <v>1776</v>
      </c>
      <c r="B3179">
        <v>3</v>
      </c>
      <c r="C3179" t="s">
        <v>8</v>
      </c>
      <c r="D3179" s="30">
        <f t="shared" ca="1" si="49"/>
        <v>42738.661999999997</v>
      </c>
      <c r="E3179" s="28">
        <f ca="1">VALUE(Tabla1[[#This Row],[Fecha]])-INT(Tabla1[[#This Row],[Fecha]])</f>
        <v>0.66199999999662396</v>
      </c>
      <c r="F317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51.1</v>
      </c>
    </row>
    <row r="3180" spans="1:6" x14ac:dyDescent="0.25">
      <c r="A3180">
        <v>4942</v>
      </c>
      <c r="B3180">
        <v>7</v>
      </c>
      <c r="C3180" t="s">
        <v>12</v>
      </c>
      <c r="D3180" s="30">
        <f t="shared" ca="1" si="49"/>
        <v>42743.413</v>
      </c>
      <c r="E3180" s="28">
        <f ca="1">VALUE(Tabla1[[#This Row],[Fecha]])-INT(Tabla1[[#This Row],[Fecha]])</f>
        <v>0.41300000000046566</v>
      </c>
      <c r="F318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15</v>
      </c>
    </row>
    <row r="3181" spans="1:6" x14ac:dyDescent="0.25">
      <c r="A3181">
        <v>2280</v>
      </c>
      <c r="B3181">
        <v>3</v>
      </c>
      <c r="C3181" t="s">
        <v>8</v>
      </c>
      <c r="D3181" s="30">
        <f t="shared" ca="1" si="49"/>
        <v>42741.830999999998</v>
      </c>
      <c r="E3181" s="28">
        <f ca="1">VALUE(Tabla1[[#This Row],[Fecha]])-INT(Tabla1[[#This Row],[Fecha]])</f>
        <v>0.83099999999831198</v>
      </c>
      <c r="F318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3182" spans="1:6" x14ac:dyDescent="0.25">
      <c r="A3182">
        <v>2489</v>
      </c>
      <c r="B3182">
        <v>4</v>
      </c>
      <c r="C3182" t="s">
        <v>9</v>
      </c>
      <c r="D3182" s="30">
        <f t="shared" ca="1" si="49"/>
        <v>42742.413</v>
      </c>
      <c r="E3182" s="28">
        <f ca="1">VALUE(Tabla1[[#This Row],[Fecha]])-INT(Tabla1[[#This Row],[Fecha]])</f>
        <v>0.41300000000046566</v>
      </c>
      <c r="F318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2.2000000000000002</v>
      </c>
    </row>
    <row r="3183" spans="1:6" x14ac:dyDescent="0.25">
      <c r="A3183">
        <v>938</v>
      </c>
      <c r="B3183">
        <v>2</v>
      </c>
      <c r="C3183" t="s">
        <v>7</v>
      </c>
      <c r="D3183" s="30">
        <f t="shared" ca="1" si="49"/>
        <v>42743.402000000002</v>
      </c>
      <c r="E3183" s="28">
        <f ca="1">VALUE(Tabla1[[#This Row],[Fecha]])-INT(Tabla1[[#This Row],[Fecha]])</f>
        <v>0.40200000000186265</v>
      </c>
      <c r="F318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12.5</v>
      </c>
    </row>
    <row r="3184" spans="1:6" x14ac:dyDescent="0.25">
      <c r="A3184">
        <v>2524</v>
      </c>
      <c r="B3184">
        <v>4</v>
      </c>
      <c r="C3184" t="s">
        <v>9</v>
      </c>
      <c r="D3184" s="30">
        <f t="shared" ca="1" si="49"/>
        <v>42743.464</v>
      </c>
      <c r="E3184" s="28">
        <f ca="1">VALUE(Tabla1[[#This Row],[Fecha]])-INT(Tabla1[[#This Row],[Fecha]])</f>
        <v>0.46399999999994179</v>
      </c>
      <c r="F318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3185" spans="1:6" x14ac:dyDescent="0.25">
      <c r="A3185">
        <v>1103</v>
      </c>
      <c r="B3185">
        <v>2</v>
      </c>
      <c r="C3185" t="s">
        <v>7</v>
      </c>
      <c r="D3185" s="30">
        <f t="shared" ca="1" si="49"/>
        <v>42741.463000000003</v>
      </c>
      <c r="E3185" s="28">
        <f ca="1">VALUE(Tabla1[[#This Row],[Fecha]])-INT(Tabla1[[#This Row],[Fecha]])</f>
        <v>0.46300000000337604</v>
      </c>
      <c r="F318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4.9000000000000004</v>
      </c>
    </row>
    <row r="3186" spans="1:6" x14ac:dyDescent="0.25">
      <c r="A3186">
        <v>1258</v>
      </c>
      <c r="B3186">
        <v>2</v>
      </c>
      <c r="C3186" t="s">
        <v>7</v>
      </c>
      <c r="D3186" s="30">
        <f t="shared" ca="1" si="49"/>
        <v>42737.311000000002</v>
      </c>
      <c r="E3186" s="28">
        <f ca="1">VALUE(Tabla1[[#This Row],[Fecha]])-INT(Tabla1[[#This Row],[Fecha]])</f>
        <v>0.3110000000015134</v>
      </c>
      <c r="F318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</v>
      </c>
    </row>
    <row r="3187" spans="1:6" x14ac:dyDescent="0.25">
      <c r="A3187">
        <v>26</v>
      </c>
      <c r="B3187">
        <v>1</v>
      </c>
      <c r="C3187" t="s">
        <v>6</v>
      </c>
      <c r="D3187" s="30">
        <f t="shared" ca="1" si="49"/>
        <v>42738.434999999998</v>
      </c>
      <c r="E3187" s="28">
        <f ca="1">VALUE(Tabla1[[#This Row],[Fecha]])-INT(Tabla1[[#This Row],[Fecha]])</f>
        <v>0.43499999999767169</v>
      </c>
      <c r="F318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7.9</v>
      </c>
    </row>
    <row r="3188" spans="1:6" x14ac:dyDescent="0.25">
      <c r="A3188">
        <v>1863</v>
      </c>
      <c r="B3188">
        <v>3</v>
      </c>
      <c r="C3188" t="s">
        <v>8</v>
      </c>
      <c r="D3188" s="30">
        <f t="shared" ca="1" si="49"/>
        <v>42742.396000000001</v>
      </c>
      <c r="E3188" s="28">
        <f ca="1">VALUE(Tabla1[[#This Row],[Fecha]])-INT(Tabla1[[#This Row],[Fecha]])</f>
        <v>0.39600000000064028</v>
      </c>
      <c r="F318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3189" spans="1:6" x14ac:dyDescent="0.25">
      <c r="A3189">
        <v>1361</v>
      </c>
      <c r="B3189">
        <v>2</v>
      </c>
      <c r="C3189" t="s">
        <v>7</v>
      </c>
      <c r="D3189" s="30">
        <f t="shared" ca="1" si="49"/>
        <v>42743.616000000002</v>
      </c>
      <c r="E3189" s="28">
        <f ca="1">VALUE(Tabla1[[#This Row],[Fecha]])-INT(Tabla1[[#This Row],[Fecha]])</f>
        <v>0.61600000000180444</v>
      </c>
      <c r="F318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47.9</v>
      </c>
    </row>
    <row r="3190" spans="1:6" x14ac:dyDescent="0.25">
      <c r="A3190">
        <v>4920</v>
      </c>
      <c r="B3190">
        <v>7</v>
      </c>
      <c r="C3190" t="s">
        <v>12</v>
      </c>
      <c r="D3190" s="30">
        <f t="shared" ca="1" si="49"/>
        <v>42740.624000000003</v>
      </c>
      <c r="E3190" s="28">
        <f ca="1">VALUE(Tabla1[[#This Row],[Fecha]])-INT(Tabla1[[#This Row],[Fecha]])</f>
        <v>0.62400000000343425</v>
      </c>
      <c r="F319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4.7</v>
      </c>
    </row>
    <row r="3191" spans="1:6" x14ac:dyDescent="0.25">
      <c r="A3191">
        <v>7257</v>
      </c>
      <c r="B3191">
        <v>10</v>
      </c>
      <c r="C3191" t="s">
        <v>15</v>
      </c>
      <c r="D3191" s="30">
        <f t="shared" ca="1" si="49"/>
        <v>42742.584999999999</v>
      </c>
      <c r="E3191" s="28">
        <f ca="1">VALUE(Tabla1[[#This Row],[Fecha]])-INT(Tabla1[[#This Row],[Fecha]])</f>
        <v>0.58499999999912689</v>
      </c>
      <c r="F319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32.200000000000003</v>
      </c>
    </row>
    <row r="3192" spans="1:6" x14ac:dyDescent="0.25">
      <c r="A3192">
        <v>7310</v>
      </c>
      <c r="B3192">
        <v>10</v>
      </c>
      <c r="C3192" t="s">
        <v>15</v>
      </c>
      <c r="D3192" s="30">
        <f t="shared" ca="1" si="49"/>
        <v>42737.56</v>
      </c>
      <c r="E3192" s="28">
        <f ca="1">VALUE(Tabla1[[#This Row],[Fecha]])-INT(Tabla1[[#This Row],[Fecha]])</f>
        <v>0.55999999999767169</v>
      </c>
      <c r="F319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12.2</v>
      </c>
    </row>
    <row r="3193" spans="1:6" x14ac:dyDescent="0.25">
      <c r="A3193">
        <v>7375</v>
      </c>
      <c r="B3193">
        <v>10</v>
      </c>
      <c r="C3193" t="s">
        <v>15</v>
      </c>
      <c r="D3193" s="30">
        <f t="shared" ca="1" si="49"/>
        <v>42742.665999999997</v>
      </c>
      <c r="E3193" s="28">
        <f ca="1">VALUE(Tabla1[[#This Row],[Fecha]])-INT(Tabla1[[#This Row],[Fecha]])</f>
        <v>0.66599999999743886</v>
      </c>
      <c r="F319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28.6</v>
      </c>
    </row>
    <row r="3194" spans="1:6" x14ac:dyDescent="0.25">
      <c r="A3194">
        <v>1388</v>
      </c>
      <c r="B3194">
        <v>2</v>
      </c>
      <c r="C3194" t="s">
        <v>7</v>
      </c>
      <c r="D3194" s="30">
        <f t="shared" ca="1" si="49"/>
        <v>42741.682999999997</v>
      </c>
      <c r="E3194" s="28">
        <f ca="1">VALUE(Tabla1[[#This Row],[Fecha]])-INT(Tabla1[[#This Row],[Fecha]])</f>
        <v>0.68299999999726424</v>
      </c>
      <c r="F319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20</v>
      </c>
    </row>
    <row r="3195" spans="1:6" x14ac:dyDescent="0.25">
      <c r="A3195">
        <v>2480</v>
      </c>
      <c r="B3195">
        <v>4</v>
      </c>
      <c r="C3195" t="s">
        <v>9</v>
      </c>
      <c r="D3195" s="30">
        <f t="shared" ca="1" si="49"/>
        <v>42743.493999999999</v>
      </c>
      <c r="E3195" s="28">
        <f ca="1">VALUE(Tabla1[[#This Row],[Fecha]])-INT(Tabla1[[#This Row],[Fecha]])</f>
        <v>0.49399999999877764</v>
      </c>
      <c r="F319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1.1000000000000001</v>
      </c>
    </row>
    <row r="3196" spans="1:6" x14ac:dyDescent="0.25">
      <c r="A3196">
        <v>1041</v>
      </c>
      <c r="B3196">
        <v>2</v>
      </c>
      <c r="C3196" t="s">
        <v>7</v>
      </c>
      <c r="D3196" s="30">
        <f t="shared" ca="1" si="49"/>
        <v>42742.485000000001</v>
      </c>
      <c r="E3196" s="28">
        <f ca="1">VALUE(Tabla1[[#This Row],[Fecha]])-INT(Tabla1[[#This Row],[Fecha]])</f>
        <v>0.48500000000058208</v>
      </c>
      <c r="F319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6.9</v>
      </c>
    </row>
    <row r="3197" spans="1:6" x14ac:dyDescent="0.25">
      <c r="A3197">
        <v>2458</v>
      </c>
      <c r="B3197">
        <v>4</v>
      </c>
      <c r="C3197" t="s">
        <v>9</v>
      </c>
      <c r="D3197" s="30">
        <f t="shared" ca="1" si="49"/>
        <v>42737.811999999998</v>
      </c>
      <c r="E3197" s="28">
        <f ca="1">VALUE(Tabla1[[#This Row],[Fecha]])-INT(Tabla1[[#This Row],[Fecha]])</f>
        <v>0.81199999999807915</v>
      </c>
      <c r="F319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3198" spans="1:6" x14ac:dyDescent="0.25">
      <c r="A3198">
        <v>8144</v>
      </c>
      <c r="B3198">
        <v>11</v>
      </c>
      <c r="C3198" t="s">
        <v>16</v>
      </c>
      <c r="D3198" s="30">
        <f t="shared" ca="1" si="49"/>
        <v>42739.67</v>
      </c>
      <c r="E3198" s="28">
        <f ca="1">VALUE(Tabla1[[#This Row],[Fecha]])-INT(Tabla1[[#This Row],[Fecha]])</f>
        <v>0.66999999999825377</v>
      </c>
      <c r="F319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3199" spans="1:6" x14ac:dyDescent="0.25">
      <c r="A3199">
        <v>8132</v>
      </c>
      <c r="B3199">
        <v>11</v>
      </c>
      <c r="C3199" t="s">
        <v>16</v>
      </c>
      <c r="D3199" s="30">
        <f t="shared" ca="1" si="49"/>
        <v>42742.659</v>
      </c>
      <c r="E3199" s="28">
        <f ca="1">VALUE(Tabla1[[#This Row],[Fecha]])-INT(Tabla1[[#This Row],[Fecha]])</f>
        <v>0.65899999999965075</v>
      </c>
      <c r="F319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7.1</v>
      </c>
    </row>
    <row r="3200" spans="1:6" x14ac:dyDescent="0.25">
      <c r="A3200">
        <v>5012</v>
      </c>
      <c r="B3200">
        <v>7</v>
      </c>
      <c r="C3200" t="s">
        <v>12</v>
      </c>
      <c r="D3200" s="30">
        <f t="shared" ca="1" si="49"/>
        <v>42743.374000000003</v>
      </c>
      <c r="E3200" s="28">
        <f ca="1">VALUE(Tabla1[[#This Row],[Fecha]])-INT(Tabla1[[#This Row],[Fecha]])</f>
        <v>0.37400000000343425</v>
      </c>
      <c r="F320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1.8</v>
      </c>
    </row>
    <row r="3201" spans="1:6" x14ac:dyDescent="0.25">
      <c r="A3201">
        <v>2640</v>
      </c>
      <c r="B3201">
        <v>4</v>
      </c>
      <c r="C3201" t="s">
        <v>9</v>
      </c>
      <c r="D3201" s="30">
        <f t="shared" ca="1" si="49"/>
        <v>42742.521999999997</v>
      </c>
      <c r="E3201" s="28">
        <f ca="1">VALUE(Tabla1[[#This Row],[Fecha]])-INT(Tabla1[[#This Row],[Fecha]])</f>
        <v>0.52199999999720603</v>
      </c>
      <c r="F320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9.8000000000000007</v>
      </c>
    </row>
    <row r="3202" spans="1:6" x14ac:dyDescent="0.25">
      <c r="A3202">
        <v>1734</v>
      </c>
      <c r="B3202">
        <v>3</v>
      </c>
      <c r="C3202" t="s">
        <v>8</v>
      </c>
      <c r="D3202" s="30">
        <f t="shared" ca="1" si="49"/>
        <v>42740.728999999999</v>
      </c>
      <c r="E3202" s="28">
        <f ca="1">VALUE(Tabla1[[#This Row],[Fecha]])-INT(Tabla1[[#This Row],[Fecha]])</f>
        <v>0.72899999999935972</v>
      </c>
      <c r="F320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3203" spans="1:6" x14ac:dyDescent="0.25">
      <c r="A3203">
        <v>1092</v>
      </c>
      <c r="B3203">
        <v>2</v>
      </c>
      <c r="C3203" t="s">
        <v>7</v>
      </c>
      <c r="D3203" s="30">
        <f t="shared" ca="1" si="49"/>
        <v>42742.546999999999</v>
      </c>
      <c r="E3203" s="28">
        <f ca="1">VALUE(Tabla1[[#This Row],[Fecha]])-INT(Tabla1[[#This Row],[Fecha]])</f>
        <v>0.54699999999866122</v>
      </c>
      <c r="F320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19.600000000000001</v>
      </c>
    </row>
    <row r="3204" spans="1:6" x14ac:dyDescent="0.25">
      <c r="A3204">
        <v>2595</v>
      </c>
      <c r="B3204">
        <v>4</v>
      </c>
      <c r="C3204" t="s">
        <v>9</v>
      </c>
      <c r="D3204" s="30">
        <f t="shared" ref="D3204:D3249" ca="1" si="50">RANDBETWEEN($K$5,$L$5)+(RANDBETWEEN($K$8*1000,$L$8*1000)/1000)</f>
        <v>42740.786</v>
      </c>
      <c r="E3204" s="28">
        <f ca="1">VALUE(Tabla1[[#This Row],[Fecha]])-INT(Tabla1[[#This Row],[Fecha]])</f>
        <v>0.78600000000005821</v>
      </c>
      <c r="F320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3205" spans="1:6" x14ac:dyDescent="0.25">
      <c r="A3205">
        <v>1758</v>
      </c>
      <c r="B3205">
        <v>3</v>
      </c>
      <c r="C3205" t="s">
        <v>8</v>
      </c>
      <c r="D3205" s="30">
        <f t="shared" ca="1" si="50"/>
        <v>42742.362999999998</v>
      </c>
      <c r="E3205" s="28">
        <f ca="1">VALUE(Tabla1[[#This Row],[Fecha]])-INT(Tabla1[[#This Row],[Fecha]])</f>
        <v>0.36299999999755528</v>
      </c>
      <c r="F320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16.2</v>
      </c>
    </row>
    <row r="3206" spans="1:6" x14ac:dyDescent="0.25">
      <c r="A3206">
        <v>15208</v>
      </c>
      <c r="B3206">
        <v>20</v>
      </c>
      <c r="C3206" t="s">
        <v>25</v>
      </c>
      <c r="D3206" s="30">
        <f t="shared" ca="1" si="50"/>
        <v>42742.625999999997</v>
      </c>
      <c r="E3206" s="28">
        <f ca="1">VALUE(Tabla1[[#This Row],[Fecha]])-INT(Tabla1[[#This Row],[Fecha]])</f>
        <v>0.62599999999656575</v>
      </c>
      <c r="F320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33.1</v>
      </c>
    </row>
    <row r="3207" spans="1:6" x14ac:dyDescent="0.25">
      <c r="A3207">
        <v>2001</v>
      </c>
      <c r="B3207">
        <v>3</v>
      </c>
      <c r="C3207" t="s">
        <v>8</v>
      </c>
      <c r="D3207" s="30">
        <f t="shared" ca="1" si="50"/>
        <v>42741.536999999997</v>
      </c>
      <c r="E3207" s="28">
        <f ca="1">VALUE(Tabla1[[#This Row],[Fecha]])-INT(Tabla1[[#This Row],[Fecha]])</f>
        <v>0.53699999999662396</v>
      </c>
      <c r="F320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1.9</v>
      </c>
    </row>
    <row r="3208" spans="1:6" x14ac:dyDescent="0.25">
      <c r="A3208">
        <v>1273</v>
      </c>
      <c r="B3208">
        <v>2</v>
      </c>
      <c r="C3208" t="s">
        <v>7</v>
      </c>
      <c r="D3208" s="30">
        <f t="shared" ca="1" si="50"/>
        <v>42740.637999999999</v>
      </c>
      <c r="E3208" s="28">
        <f ca="1">VALUE(Tabla1[[#This Row],[Fecha]])-INT(Tabla1[[#This Row],[Fecha]])</f>
        <v>0.63799999999901047</v>
      </c>
      <c r="F320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37.799999999999997</v>
      </c>
    </row>
    <row r="3209" spans="1:6" x14ac:dyDescent="0.25">
      <c r="A3209">
        <v>4009</v>
      </c>
      <c r="B3209">
        <v>6</v>
      </c>
      <c r="C3209" t="s">
        <v>11</v>
      </c>
      <c r="D3209" s="30">
        <f t="shared" ca="1" si="50"/>
        <v>42739.305999999997</v>
      </c>
      <c r="E3209" s="28">
        <f ca="1">VALUE(Tabla1[[#This Row],[Fecha]])-INT(Tabla1[[#This Row],[Fecha]])</f>
        <v>0.30599999999685679</v>
      </c>
      <c r="F320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10.6</v>
      </c>
    </row>
    <row r="3210" spans="1:6" x14ac:dyDescent="0.25">
      <c r="A3210">
        <v>4887</v>
      </c>
      <c r="B3210">
        <v>7</v>
      </c>
      <c r="C3210" t="s">
        <v>12</v>
      </c>
      <c r="D3210" s="30">
        <f t="shared" ca="1" si="50"/>
        <v>42743.430999999997</v>
      </c>
      <c r="E3210" s="28">
        <f ca="1">VALUE(Tabla1[[#This Row],[Fecha]])-INT(Tabla1[[#This Row],[Fecha]])</f>
        <v>0.43099999999685679</v>
      </c>
      <c r="F321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3.6</v>
      </c>
    </row>
    <row r="3211" spans="1:6" x14ac:dyDescent="0.25">
      <c r="A3211">
        <v>8031</v>
      </c>
      <c r="B3211">
        <v>11</v>
      </c>
      <c r="C3211" t="s">
        <v>16</v>
      </c>
      <c r="D3211" s="30">
        <f t="shared" ca="1" si="50"/>
        <v>42742.642</v>
      </c>
      <c r="E3211" s="28">
        <f ca="1">VALUE(Tabla1[[#This Row],[Fecha]])-INT(Tabla1[[#This Row],[Fecha]])</f>
        <v>0.64199999999982538</v>
      </c>
      <c r="F321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24.3</v>
      </c>
    </row>
    <row r="3212" spans="1:6" x14ac:dyDescent="0.25">
      <c r="A3212">
        <v>7208</v>
      </c>
      <c r="B3212">
        <v>10</v>
      </c>
      <c r="C3212" t="s">
        <v>15</v>
      </c>
      <c r="D3212" s="30">
        <f t="shared" ca="1" si="50"/>
        <v>42737.315999999999</v>
      </c>
      <c r="E3212" s="28">
        <f ca="1">VALUE(Tabla1[[#This Row],[Fecha]])-INT(Tabla1[[#This Row],[Fecha]])</f>
        <v>0.31599999999889405</v>
      </c>
      <c r="F321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11.8</v>
      </c>
    </row>
    <row r="3213" spans="1:6" x14ac:dyDescent="0.25">
      <c r="A3213">
        <v>8024</v>
      </c>
      <c r="B3213">
        <v>11</v>
      </c>
      <c r="C3213" t="s">
        <v>16</v>
      </c>
      <c r="D3213" s="30">
        <f t="shared" ca="1" si="50"/>
        <v>42741.623</v>
      </c>
      <c r="E3213" s="28">
        <f ca="1">VALUE(Tabla1[[#This Row],[Fecha]])-INT(Tabla1[[#This Row],[Fecha]])</f>
        <v>0.62299999999959255</v>
      </c>
      <c r="F321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12.2</v>
      </c>
    </row>
    <row r="3214" spans="1:6" x14ac:dyDescent="0.25">
      <c r="A3214">
        <v>4841</v>
      </c>
      <c r="B3214">
        <v>7</v>
      </c>
      <c r="C3214" t="s">
        <v>12</v>
      </c>
      <c r="D3214" s="30">
        <f t="shared" ca="1" si="50"/>
        <v>42741.383000000002</v>
      </c>
      <c r="E3214" s="28">
        <f ca="1">VALUE(Tabla1[[#This Row],[Fecha]])-INT(Tabla1[[#This Row],[Fecha]])</f>
        <v>0.38300000000162981</v>
      </c>
      <c r="F321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3215" spans="1:6" x14ac:dyDescent="0.25">
      <c r="A3215">
        <v>5668</v>
      </c>
      <c r="B3215">
        <v>8</v>
      </c>
      <c r="C3215" t="s">
        <v>13</v>
      </c>
      <c r="D3215" s="30">
        <f t="shared" ca="1" si="50"/>
        <v>42737.32</v>
      </c>
      <c r="E3215" s="28">
        <f ca="1">VALUE(Tabla1[[#This Row],[Fecha]])-INT(Tabla1[[#This Row],[Fecha]])</f>
        <v>0.31999999999970896</v>
      </c>
      <c r="F321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7.7</v>
      </c>
    </row>
    <row r="3216" spans="1:6" x14ac:dyDescent="0.25">
      <c r="A3216">
        <v>914</v>
      </c>
      <c r="B3216">
        <v>2</v>
      </c>
      <c r="C3216" t="s">
        <v>7</v>
      </c>
      <c r="D3216" s="30">
        <f t="shared" ca="1" si="50"/>
        <v>42742.296000000002</v>
      </c>
      <c r="E3216" s="28">
        <f ca="1">VALUE(Tabla1[[#This Row],[Fecha]])-INT(Tabla1[[#This Row],[Fecha]])</f>
        <v>0.29600000000209548</v>
      </c>
      <c r="F321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11.5</v>
      </c>
    </row>
    <row r="3217" spans="1:6" x14ac:dyDescent="0.25">
      <c r="A3217">
        <v>1251</v>
      </c>
      <c r="B3217">
        <v>2</v>
      </c>
      <c r="C3217" t="s">
        <v>7</v>
      </c>
      <c r="D3217" s="30">
        <f t="shared" ca="1" si="50"/>
        <v>42743.750999999997</v>
      </c>
      <c r="E3217" s="28">
        <f ca="1">VALUE(Tabla1[[#This Row],[Fecha]])-INT(Tabla1[[#This Row],[Fecha]])</f>
        <v>0.75099999999656575</v>
      </c>
      <c r="F321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</v>
      </c>
    </row>
    <row r="3218" spans="1:6" x14ac:dyDescent="0.25">
      <c r="A3218">
        <v>1005</v>
      </c>
      <c r="B3218">
        <v>2</v>
      </c>
      <c r="C3218" t="s">
        <v>7</v>
      </c>
      <c r="D3218" s="30">
        <f t="shared" ca="1" si="50"/>
        <v>42739.612999999998</v>
      </c>
      <c r="E3218" s="28">
        <f ca="1">VALUE(Tabla1[[#This Row],[Fecha]])-INT(Tabla1[[#This Row],[Fecha]])</f>
        <v>0.61299999999755528</v>
      </c>
      <c r="F321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12.2</v>
      </c>
    </row>
    <row r="3219" spans="1:6" x14ac:dyDescent="0.25">
      <c r="A3219">
        <v>1362</v>
      </c>
      <c r="B3219">
        <v>2</v>
      </c>
      <c r="C3219" t="s">
        <v>7</v>
      </c>
      <c r="D3219" s="30">
        <f t="shared" ca="1" si="50"/>
        <v>42742.35</v>
      </c>
      <c r="E3219" s="28">
        <f ca="1">VALUE(Tabla1[[#This Row],[Fecha]])-INT(Tabla1[[#This Row],[Fecha]])</f>
        <v>0.34999999999854481</v>
      </c>
      <c r="F321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12.1</v>
      </c>
    </row>
    <row r="3220" spans="1:6" x14ac:dyDescent="0.25">
      <c r="A3220">
        <v>7225</v>
      </c>
      <c r="B3220">
        <v>10</v>
      </c>
      <c r="C3220" t="s">
        <v>15</v>
      </c>
      <c r="D3220" s="30">
        <f t="shared" ca="1" si="50"/>
        <v>42742.394999999997</v>
      </c>
      <c r="E3220" s="28">
        <f ca="1">VALUE(Tabla1[[#This Row],[Fecha]])-INT(Tabla1[[#This Row],[Fecha]])</f>
        <v>0.39499999999679858</v>
      </c>
      <c r="F322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14.9</v>
      </c>
    </row>
    <row r="3221" spans="1:6" x14ac:dyDescent="0.25">
      <c r="A3221">
        <v>1154</v>
      </c>
      <c r="B3221">
        <v>2</v>
      </c>
      <c r="C3221" t="s">
        <v>7</v>
      </c>
      <c r="D3221" s="30">
        <f t="shared" ca="1" si="50"/>
        <v>42742.536999999997</v>
      </c>
      <c r="E3221" s="28">
        <f ca="1">VALUE(Tabla1[[#This Row],[Fecha]])-INT(Tabla1[[#This Row],[Fecha]])</f>
        <v>0.53699999999662396</v>
      </c>
      <c r="F322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4.9000000000000004</v>
      </c>
    </row>
    <row r="3222" spans="1:6" x14ac:dyDescent="0.25">
      <c r="A3222">
        <v>2477</v>
      </c>
      <c r="B3222">
        <v>4</v>
      </c>
      <c r="C3222" t="s">
        <v>9</v>
      </c>
      <c r="D3222" s="30">
        <f t="shared" ca="1" si="50"/>
        <v>42739.292999999998</v>
      </c>
      <c r="E3222" s="28">
        <f ca="1">VALUE(Tabla1[[#This Row],[Fecha]])-INT(Tabla1[[#This Row],[Fecha]])</f>
        <v>0.29299999999784632</v>
      </c>
      <c r="F322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10.1</v>
      </c>
    </row>
    <row r="3223" spans="1:6" x14ac:dyDescent="0.25">
      <c r="A3223">
        <v>5058</v>
      </c>
      <c r="B3223">
        <v>7</v>
      </c>
      <c r="C3223" t="s">
        <v>12</v>
      </c>
      <c r="D3223" s="30">
        <f t="shared" ca="1" si="50"/>
        <v>42741.309000000001</v>
      </c>
      <c r="E3223" s="28">
        <f ca="1">VALUE(Tabla1[[#This Row],[Fecha]])-INT(Tabla1[[#This Row],[Fecha]])</f>
        <v>0.30900000000110595</v>
      </c>
      <c r="F322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10.8</v>
      </c>
    </row>
    <row r="3224" spans="1:6" x14ac:dyDescent="0.25">
      <c r="A3224">
        <v>2639</v>
      </c>
      <c r="B3224">
        <v>4</v>
      </c>
      <c r="C3224" t="s">
        <v>9</v>
      </c>
      <c r="D3224" s="30">
        <f t="shared" ca="1" si="50"/>
        <v>42737.654000000002</v>
      </c>
      <c r="E3224" s="28">
        <f ca="1">VALUE(Tabla1[[#This Row],[Fecha]])-INT(Tabla1[[#This Row],[Fecha]])</f>
        <v>0.6540000000022701</v>
      </c>
      <c r="F322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8.9</v>
      </c>
    </row>
    <row r="3225" spans="1:6" x14ac:dyDescent="0.25">
      <c r="A3225">
        <v>5609</v>
      </c>
      <c r="B3225">
        <v>8</v>
      </c>
      <c r="C3225" t="s">
        <v>13</v>
      </c>
      <c r="D3225" s="30">
        <f t="shared" ca="1" si="50"/>
        <v>42743.749000000003</v>
      </c>
      <c r="E3225" s="28">
        <f ca="1">VALUE(Tabla1[[#This Row],[Fecha]])-INT(Tabla1[[#This Row],[Fecha]])</f>
        <v>0.74900000000343425</v>
      </c>
      <c r="F322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18</v>
      </c>
    </row>
    <row r="3226" spans="1:6" x14ac:dyDescent="0.25">
      <c r="A3226">
        <v>7446</v>
      </c>
      <c r="B3226">
        <v>10</v>
      </c>
      <c r="C3226" t="s">
        <v>15</v>
      </c>
      <c r="D3226" s="30">
        <f t="shared" ca="1" si="50"/>
        <v>42738.463000000003</v>
      </c>
      <c r="E3226" s="28">
        <f ca="1">VALUE(Tabla1[[#This Row],[Fecha]])-INT(Tabla1[[#This Row],[Fecha]])</f>
        <v>0.46300000000337604</v>
      </c>
      <c r="F322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10.7</v>
      </c>
    </row>
    <row r="3227" spans="1:6" x14ac:dyDescent="0.25">
      <c r="A3227">
        <v>1612</v>
      </c>
      <c r="B3227">
        <v>3</v>
      </c>
      <c r="C3227" t="s">
        <v>8</v>
      </c>
      <c r="D3227" s="30">
        <f t="shared" ca="1" si="50"/>
        <v>42741.512999999999</v>
      </c>
      <c r="E3227" s="28">
        <f ca="1">VALUE(Tabla1[[#This Row],[Fecha]])-INT(Tabla1[[#This Row],[Fecha]])</f>
        <v>0.51299999999901047</v>
      </c>
      <c r="F322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3228" spans="1:6" x14ac:dyDescent="0.25">
      <c r="A3228">
        <v>1948</v>
      </c>
      <c r="B3228">
        <v>3</v>
      </c>
      <c r="C3228" t="s">
        <v>8</v>
      </c>
      <c r="D3228" s="30">
        <f t="shared" ca="1" si="50"/>
        <v>42738.735000000001</v>
      </c>
      <c r="E3228" s="28">
        <f ca="1">VALUE(Tabla1[[#This Row],[Fecha]])-INT(Tabla1[[#This Row],[Fecha]])</f>
        <v>0.73500000000058208</v>
      </c>
      <c r="F322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10</v>
      </c>
    </row>
    <row r="3229" spans="1:6" x14ac:dyDescent="0.25">
      <c r="A3229">
        <v>1669</v>
      </c>
      <c r="B3229">
        <v>3</v>
      </c>
      <c r="C3229" t="s">
        <v>8</v>
      </c>
      <c r="D3229" s="30">
        <f t="shared" ca="1" si="50"/>
        <v>42740.817999999999</v>
      </c>
      <c r="E3229" s="28">
        <f ca="1">VALUE(Tabla1[[#This Row],[Fecha]])-INT(Tabla1[[#This Row],[Fecha]])</f>
        <v>0.81799999999930151</v>
      </c>
      <c r="F322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17</v>
      </c>
    </row>
    <row r="3230" spans="1:6" x14ac:dyDescent="0.25">
      <c r="A3230">
        <v>1741</v>
      </c>
      <c r="B3230">
        <v>3</v>
      </c>
      <c r="C3230" t="s">
        <v>8</v>
      </c>
      <c r="D3230" s="30">
        <f t="shared" ca="1" si="50"/>
        <v>42743.561000000002</v>
      </c>
      <c r="E3230" s="28">
        <f ca="1">VALUE(Tabla1[[#This Row],[Fecha]])-INT(Tabla1[[#This Row],[Fecha]])</f>
        <v>0.5610000000015134</v>
      </c>
      <c r="F323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49.9</v>
      </c>
    </row>
    <row r="3231" spans="1:6" x14ac:dyDescent="0.25">
      <c r="A3231">
        <v>10407</v>
      </c>
      <c r="B3231">
        <v>14</v>
      </c>
      <c r="C3231" t="s">
        <v>19</v>
      </c>
      <c r="D3231" s="30">
        <f t="shared" ca="1" si="50"/>
        <v>42743.646999999997</v>
      </c>
      <c r="E3231" s="28">
        <f ca="1">VALUE(Tabla1[[#This Row],[Fecha]])-INT(Tabla1[[#This Row],[Fecha]])</f>
        <v>0.64699999999720603</v>
      </c>
      <c r="F323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23.8</v>
      </c>
    </row>
    <row r="3232" spans="1:6" x14ac:dyDescent="0.25">
      <c r="A3232">
        <v>5063</v>
      </c>
      <c r="B3232">
        <v>7</v>
      </c>
      <c r="C3232" t="s">
        <v>12</v>
      </c>
      <c r="D3232" s="30">
        <f t="shared" ca="1" si="50"/>
        <v>42737.506000000001</v>
      </c>
      <c r="E3232" s="28">
        <f ca="1">VALUE(Tabla1[[#This Row],[Fecha]])-INT(Tabla1[[#This Row],[Fecha]])</f>
        <v>0.50600000000122236</v>
      </c>
      <c r="F323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9.5</v>
      </c>
    </row>
    <row r="3233" spans="1:6" x14ac:dyDescent="0.25">
      <c r="A3233">
        <v>1829</v>
      </c>
      <c r="B3233">
        <v>3</v>
      </c>
      <c r="C3233" t="s">
        <v>8</v>
      </c>
      <c r="D3233" s="30">
        <f t="shared" ca="1" si="50"/>
        <v>42737.811000000002</v>
      </c>
      <c r="E3233" s="28">
        <f ca="1">VALUE(Tabla1[[#This Row],[Fecha]])-INT(Tabla1[[#This Row],[Fecha]])</f>
        <v>0.8110000000015134</v>
      </c>
      <c r="F323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3234" spans="1:6" x14ac:dyDescent="0.25">
      <c r="A3234">
        <v>4924</v>
      </c>
      <c r="B3234">
        <v>7</v>
      </c>
      <c r="C3234" t="s">
        <v>12</v>
      </c>
      <c r="D3234" s="30">
        <f t="shared" ca="1" si="50"/>
        <v>42738.548000000003</v>
      </c>
      <c r="E3234" s="28">
        <f ca="1">VALUE(Tabla1[[#This Row],[Fecha]])-INT(Tabla1[[#This Row],[Fecha]])</f>
        <v>0.54800000000250293</v>
      </c>
      <c r="F323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4.4000000000000004</v>
      </c>
    </row>
    <row r="3235" spans="1:6" x14ac:dyDescent="0.25">
      <c r="A3235">
        <v>16008</v>
      </c>
      <c r="B3235">
        <v>21</v>
      </c>
      <c r="C3235" t="s">
        <v>26</v>
      </c>
      <c r="D3235" s="30">
        <f t="shared" ca="1" si="50"/>
        <v>42738.71</v>
      </c>
      <c r="E3235" s="28">
        <f ca="1">VALUE(Tabla1[[#This Row],[Fecha]])-INT(Tabla1[[#This Row],[Fecha]])</f>
        <v>0.70999999999912689</v>
      </c>
      <c r="F323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13</v>
      </c>
    </row>
    <row r="3236" spans="1:6" x14ac:dyDescent="0.25">
      <c r="A3236">
        <v>1184</v>
      </c>
      <c r="B3236">
        <v>2</v>
      </c>
      <c r="C3236" t="s">
        <v>7</v>
      </c>
      <c r="D3236" s="30">
        <f t="shared" ca="1" si="50"/>
        <v>42739.464999999997</v>
      </c>
      <c r="E3236" s="28">
        <f ca="1">VALUE(Tabla1[[#This Row],[Fecha]])-INT(Tabla1[[#This Row],[Fecha]])</f>
        <v>0.46499999999650754</v>
      </c>
      <c r="F323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9.8000000000000007</v>
      </c>
    </row>
    <row r="3237" spans="1:6" x14ac:dyDescent="0.25">
      <c r="A3237">
        <v>8034</v>
      </c>
      <c r="B3237">
        <v>11</v>
      </c>
      <c r="C3237" t="s">
        <v>16</v>
      </c>
      <c r="D3237" s="30">
        <f t="shared" ca="1" si="50"/>
        <v>42742.641000000003</v>
      </c>
      <c r="E3237" s="28">
        <f ca="1">VALUE(Tabla1[[#This Row],[Fecha]])-INT(Tabla1[[#This Row],[Fecha]])</f>
        <v>0.64100000000325963</v>
      </c>
      <c r="F323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6.2</v>
      </c>
    </row>
    <row r="3238" spans="1:6" x14ac:dyDescent="0.25">
      <c r="A3238">
        <v>1652</v>
      </c>
      <c r="B3238">
        <v>3</v>
      </c>
      <c r="C3238" t="s">
        <v>8</v>
      </c>
      <c r="D3238" s="30">
        <f t="shared" ca="1" si="50"/>
        <v>42737.743000000002</v>
      </c>
      <c r="E3238" s="28">
        <f ca="1">VALUE(Tabla1[[#This Row],[Fecha]])-INT(Tabla1[[#This Row],[Fecha]])</f>
        <v>0.74300000000221189</v>
      </c>
      <c r="F323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4</v>
      </c>
    </row>
    <row r="3239" spans="1:6" x14ac:dyDescent="0.25">
      <c r="A3239">
        <v>1298</v>
      </c>
      <c r="B3239">
        <v>2</v>
      </c>
      <c r="C3239" t="s">
        <v>7</v>
      </c>
      <c r="D3239" s="30">
        <f t="shared" ca="1" si="50"/>
        <v>42738.31</v>
      </c>
      <c r="E3239" s="28">
        <f ca="1">VALUE(Tabla1[[#This Row],[Fecha]])-INT(Tabla1[[#This Row],[Fecha]])</f>
        <v>0.30999999999767169</v>
      </c>
      <c r="F323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9.1999999999999993</v>
      </c>
    </row>
    <row r="3240" spans="1:6" x14ac:dyDescent="0.25">
      <c r="A3240">
        <v>874</v>
      </c>
      <c r="B3240">
        <v>2</v>
      </c>
      <c r="C3240" t="s">
        <v>7</v>
      </c>
      <c r="D3240" s="30">
        <f t="shared" ca="1" si="50"/>
        <v>42737.51</v>
      </c>
      <c r="E3240" s="28">
        <f ca="1">VALUE(Tabla1[[#This Row],[Fecha]])-INT(Tabla1[[#This Row],[Fecha]])</f>
        <v>0.51000000000203727</v>
      </c>
      <c r="F3240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5.3</v>
      </c>
    </row>
    <row r="3241" spans="1:6" x14ac:dyDescent="0.25">
      <c r="A3241">
        <v>4958</v>
      </c>
      <c r="B3241">
        <v>7</v>
      </c>
      <c r="C3241" t="s">
        <v>12</v>
      </c>
      <c r="D3241" s="30">
        <f t="shared" ca="1" si="50"/>
        <v>42737.485999999997</v>
      </c>
      <c r="E3241" s="28">
        <f ca="1">VALUE(Tabla1[[#This Row],[Fecha]])-INT(Tabla1[[#This Row],[Fecha]])</f>
        <v>0.48599999999714782</v>
      </c>
      <c r="F3241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3.9</v>
      </c>
    </row>
    <row r="3242" spans="1:6" x14ac:dyDescent="0.25">
      <c r="A3242">
        <v>5009</v>
      </c>
      <c r="B3242">
        <v>7</v>
      </c>
      <c r="C3242" t="s">
        <v>12</v>
      </c>
      <c r="D3242" s="30">
        <f t="shared" ca="1" si="50"/>
        <v>42738.807999999997</v>
      </c>
      <c r="E3242" s="28">
        <f ca="1">VALUE(Tabla1[[#This Row],[Fecha]])-INT(Tabla1[[#This Row],[Fecha]])</f>
        <v>0.80799999999726424</v>
      </c>
      <c r="F3242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7</v>
      </c>
    </row>
    <row r="3243" spans="1:6" x14ac:dyDescent="0.25">
      <c r="A3243">
        <v>2579</v>
      </c>
      <c r="B3243">
        <v>4</v>
      </c>
      <c r="C3243" t="s">
        <v>9</v>
      </c>
      <c r="D3243" s="30">
        <f t="shared" ca="1" si="50"/>
        <v>42738.495999999999</v>
      </c>
      <c r="E3243" s="28">
        <f ca="1">VALUE(Tabla1[[#This Row],[Fecha]])-INT(Tabla1[[#This Row],[Fecha]])</f>
        <v>0.49599999999918509</v>
      </c>
      <c r="F3243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</v>
      </c>
    </row>
    <row r="3244" spans="1:6" x14ac:dyDescent="0.25">
      <c r="A3244">
        <v>7384</v>
      </c>
      <c r="B3244">
        <v>10</v>
      </c>
      <c r="C3244" t="s">
        <v>15</v>
      </c>
      <c r="D3244" s="30">
        <f t="shared" ca="1" si="50"/>
        <v>42742.330999999998</v>
      </c>
      <c r="E3244" s="28">
        <f ca="1">VALUE(Tabla1[[#This Row],[Fecha]])-INT(Tabla1[[#This Row],[Fecha]])</f>
        <v>0.33099999999831198</v>
      </c>
      <c r="F3244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8.1</v>
      </c>
    </row>
    <row r="3245" spans="1:6" x14ac:dyDescent="0.25">
      <c r="A3245">
        <v>1731</v>
      </c>
      <c r="B3245">
        <v>3</v>
      </c>
      <c r="C3245" t="s">
        <v>8</v>
      </c>
      <c r="D3245" s="30">
        <f t="shared" ca="1" si="50"/>
        <v>42741.347000000002</v>
      </c>
      <c r="E3245" s="28">
        <f ca="1">VALUE(Tabla1[[#This Row],[Fecha]])-INT(Tabla1[[#This Row],[Fecha]])</f>
        <v>0.34700000000157161</v>
      </c>
      <c r="F3245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9.4</v>
      </c>
    </row>
    <row r="3246" spans="1:6" x14ac:dyDescent="0.25">
      <c r="A3246">
        <v>7318</v>
      </c>
      <c r="B3246">
        <v>10</v>
      </c>
      <c r="C3246" t="s">
        <v>15</v>
      </c>
      <c r="D3246" s="30">
        <f t="shared" ca="1" si="50"/>
        <v>42737.311999999998</v>
      </c>
      <c r="E3246" s="28">
        <f ca="1">VALUE(Tabla1[[#This Row],[Fecha]])-INT(Tabla1[[#This Row],[Fecha]])</f>
        <v>0.31199999999807915</v>
      </c>
      <c r="F3246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12.1</v>
      </c>
    </row>
    <row r="3247" spans="1:6" x14ac:dyDescent="0.25">
      <c r="A3247">
        <v>8816</v>
      </c>
      <c r="B3247">
        <v>12</v>
      </c>
      <c r="C3247" t="s">
        <v>17</v>
      </c>
      <c r="D3247" s="30">
        <f t="shared" ca="1" si="50"/>
        <v>42738.521000000001</v>
      </c>
      <c r="E3247" s="28">
        <f ca="1">VALUE(Tabla1[[#This Row],[Fecha]])-INT(Tabla1[[#This Row],[Fecha]])</f>
        <v>0.52100000000064028</v>
      </c>
      <c r="F3247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9.5</v>
      </c>
    </row>
    <row r="3248" spans="1:6" x14ac:dyDescent="0.25">
      <c r="A3248">
        <v>1213</v>
      </c>
      <c r="B3248">
        <v>2</v>
      </c>
      <c r="C3248" t="s">
        <v>7</v>
      </c>
      <c r="D3248" s="30">
        <f t="shared" ca="1" si="50"/>
        <v>42737.713000000003</v>
      </c>
      <c r="E3248" s="28">
        <f ca="1">VALUE(Tabla1[[#This Row],[Fecha]])-INT(Tabla1[[#This Row],[Fecha]])</f>
        <v>0.71300000000337604</v>
      </c>
      <c r="F3248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</v>
      </c>
    </row>
    <row r="3249" spans="1:6" x14ac:dyDescent="0.25">
      <c r="A3249">
        <v>1018</v>
      </c>
      <c r="B3249">
        <v>2</v>
      </c>
      <c r="C3249" t="s">
        <v>7</v>
      </c>
      <c r="D3249" s="30">
        <f t="shared" ca="1" si="50"/>
        <v>42739.373</v>
      </c>
      <c r="E3249" s="28">
        <f ca="1">VALUE(Tabla1[[#This Row],[Fecha]])-INT(Tabla1[[#This Row],[Fecha]])</f>
        <v>0.37299999999959255</v>
      </c>
      <c r="F3249" s="31">
        <f ca="1">IF(Tabla1[[#This Row],[Hora]]&lt;=$I$14,RANDBETWEEN($J$14,$K$14)+RANDBETWEEN($J$14,$K$14)/10,
IF(Tabla1[[#This Row],[Hora]]&lt;=$I$15,RANDBETWEEN($J$15,$K$15)+RANDBETWEEN($J$15,$K$15)/10,
IF(Tabla1[[#This Row],[Hora]]&lt;=$I$16,RANDBETWEEN($J$16,$K$16)+RANDBETWEEN($J$16,$K$16)/10,
RANDBETWEEN($J$17,$K$17+RANDBETWEEN($J$17,$K$17)/10))))</f>
        <v>14.3</v>
      </c>
    </row>
  </sheetData>
  <mergeCells count="8">
    <mergeCell ref="A1:F2"/>
    <mergeCell ref="I9:J9"/>
    <mergeCell ref="K9:L9"/>
    <mergeCell ref="I11:L11"/>
    <mergeCell ref="I3:L3"/>
    <mergeCell ref="I5:J6"/>
    <mergeCell ref="I7:J8"/>
    <mergeCell ref="J12:L12"/>
  </mergeCell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S6" sqref="S6"/>
    </sheetView>
  </sheetViews>
  <sheetFormatPr baseColWidth="10" defaultRowHeight="15" x14ac:dyDescent="0.25"/>
  <cols>
    <col min="5" max="5" width="12.7109375" bestFit="1" customWidth="1"/>
    <col min="6" max="6" width="10.85546875" bestFit="1" customWidth="1"/>
    <col min="7" max="7" width="2.7109375" customWidth="1"/>
    <col min="8" max="8" width="47.140625" bestFit="1" customWidth="1"/>
    <col min="9" max="9" width="9.85546875" bestFit="1" customWidth="1"/>
    <col min="10" max="10" width="39.7109375" bestFit="1" customWidth="1"/>
  </cols>
  <sheetData>
    <row r="1" spans="1:10" s="11" customFormat="1" ht="25.5" x14ac:dyDescent="0.25">
      <c r="A1" s="11" t="s">
        <v>36</v>
      </c>
      <c r="B1" s="12" t="s">
        <v>37</v>
      </c>
      <c r="C1" s="12" t="s">
        <v>38</v>
      </c>
      <c r="D1" s="12" t="s">
        <v>39</v>
      </c>
      <c r="E1" s="12" t="s">
        <v>40</v>
      </c>
      <c r="F1" s="12" t="s">
        <v>41</v>
      </c>
      <c r="H1" s="11" t="s">
        <v>42</v>
      </c>
    </row>
    <row r="2" spans="1:10" x14ac:dyDescent="0.25">
      <c r="A2" s="13" t="s">
        <v>43</v>
      </c>
      <c r="B2" s="14">
        <v>316.10000000000002</v>
      </c>
      <c r="C2" s="15">
        <v>9831.5</v>
      </c>
      <c r="D2" s="15">
        <v>35</v>
      </c>
      <c r="E2" s="15">
        <v>16244600</v>
      </c>
      <c r="F2" s="15">
        <f>+_xlfn.RANK.EQ(E2,$E$2:$E$11)</f>
        <v>1</v>
      </c>
      <c r="H2" s="16" t="s">
        <v>44</v>
      </c>
      <c r="J2" t="s">
        <v>52</v>
      </c>
    </row>
    <row r="3" spans="1:10" x14ac:dyDescent="0.25">
      <c r="A3" s="13" t="s">
        <v>45</v>
      </c>
      <c r="B3" s="14">
        <v>1357.4</v>
      </c>
      <c r="C3" s="15">
        <v>9600</v>
      </c>
      <c r="D3" s="15">
        <v>146</v>
      </c>
      <c r="E3" s="15">
        <v>8358400</v>
      </c>
      <c r="F3" s="15">
        <f t="shared" ref="F3:F11" si="0">+_xlfn.RANK.EQ(E3,$E$2:$E$11)</f>
        <v>2</v>
      </c>
      <c r="J3" s="3">
        <f>VLOOKUP("Italia",$A$2:$F$11,4,FALSE)</f>
        <v>203</v>
      </c>
    </row>
    <row r="4" spans="1:10" x14ac:dyDescent="0.25">
      <c r="A4" s="13" t="s">
        <v>46</v>
      </c>
      <c r="B4" s="14">
        <v>127.3</v>
      </c>
      <c r="C4" s="15">
        <v>378</v>
      </c>
      <c r="D4" s="15">
        <v>349</v>
      </c>
      <c r="E4" s="15">
        <v>5960180</v>
      </c>
      <c r="F4" s="15">
        <f t="shared" si="0"/>
        <v>3</v>
      </c>
    </row>
    <row r="5" spans="1:10" x14ac:dyDescent="0.25">
      <c r="A5" s="13" t="s">
        <v>47</v>
      </c>
      <c r="B5" s="14">
        <v>80.599999999999994</v>
      </c>
      <c r="C5" s="15">
        <v>357.1</v>
      </c>
      <c r="D5" s="15">
        <v>231</v>
      </c>
      <c r="E5" s="15">
        <v>3425956</v>
      </c>
      <c r="F5" s="15">
        <f t="shared" si="0"/>
        <v>4</v>
      </c>
    </row>
    <row r="6" spans="1:10" x14ac:dyDescent="0.25">
      <c r="A6" s="13" t="s">
        <v>48</v>
      </c>
      <c r="B6" s="14">
        <v>66</v>
      </c>
      <c r="C6" s="15">
        <v>549.20000000000005</v>
      </c>
      <c r="D6" s="15">
        <v>121</v>
      </c>
      <c r="E6" s="15">
        <v>2611221</v>
      </c>
      <c r="F6" s="15">
        <f t="shared" si="0"/>
        <v>5</v>
      </c>
    </row>
    <row r="7" spans="1:10" x14ac:dyDescent="0.25">
      <c r="A7" s="13" t="s">
        <v>49</v>
      </c>
      <c r="B7" s="14">
        <v>64.099999999999994</v>
      </c>
      <c r="C7" s="15">
        <v>243.6</v>
      </c>
      <c r="D7" s="15">
        <v>265</v>
      </c>
      <c r="E7" s="15">
        <v>2471600</v>
      </c>
      <c r="F7" s="15">
        <f t="shared" si="0"/>
        <v>6</v>
      </c>
    </row>
    <row r="8" spans="1:10" x14ac:dyDescent="0.25">
      <c r="A8" s="13" t="s">
        <v>50</v>
      </c>
      <c r="B8" s="14">
        <v>200.4</v>
      </c>
      <c r="C8" s="15">
        <v>8514.9</v>
      </c>
      <c r="D8" s="15">
        <v>24</v>
      </c>
      <c r="E8" s="15">
        <v>2254109</v>
      </c>
      <c r="F8" s="15">
        <f t="shared" si="0"/>
        <v>7</v>
      </c>
    </row>
    <row r="9" spans="1:10" x14ac:dyDescent="0.25">
      <c r="A9" s="13" t="s">
        <v>51</v>
      </c>
      <c r="B9" s="14">
        <v>143.5</v>
      </c>
      <c r="C9" s="15">
        <v>17098.2</v>
      </c>
      <c r="D9" s="15">
        <v>9</v>
      </c>
      <c r="E9" s="15">
        <v>2029812</v>
      </c>
      <c r="F9" s="15">
        <f t="shared" si="0"/>
        <v>8</v>
      </c>
    </row>
    <row r="10" spans="1:10" x14ac:dyDescent="0.25">
      <c r="A10" s="13" t="s">
        <v>52</v>
      </c>
      <c r="B10" s="14">
        <v>59.8</v>
      </c>
      <c r="C10" s="15">
        <v>301.3</v>
      </c>
      <c r="D10" s="15">
        <v>203</v>
      </c>
      <c r="E10" s="15">
        <v>2013392</v>
      </c>
      <c r="F10" s="15">
        <f t="shared" si="0"/>
        <v>9</v>
      </c>
    </row>
    <row r="11" spans="1:10" x14ac:dyDescent="0.25">
      <c r="A11" s="13" t="s">
        <v>53</v>
      </c>
      <c r="B11" s="14">
        <v>1252.0999999999999</v>
      </c>
      <c r="C11" s="15">
        <v>3287.3</v>
      </c>
      <c r="D11" s="15">
        <v>421</v>
      </c>
      <c r="E11" s="15">
        <v>1875213</v>
      </c>
      <c r="F11" s="15">
        <f t="shared" si="0"/>
        <v>10</v>
      </c>
    </row>
    <row r="13" spans="1:10" x14ac:dyDescent="0.25">
      <c r="A13" s="64" t="s">
        <v>54</v>
      </c>
      <c r="B13" s="64"/>
    </row>
    <row r="15" spans="1:10" x14ac:dyDescent="0.25">
      <c r="A15" s="65" t="s">
        <v>55</v>
      </c>
      <c r="B15" s="65"/>
      <c r="C15" s="65"/>
      <c r="D15" s="65"/>
      <c r="E15" s="13" t="s">
        <v>56</v>
      </c>
      <c r="F15" s="65" t="s">
        <v>57</v>
      </c>
      <c r="G15" s="65"/>
      <c r="H15" s="65"/>
      <c r="I15" s="65"/>
    </row>
    <row r="16" spans="1:10" x14ac:dyDescent="0.25">
      <c r="A16" s="51" t="s">
        <v>58</v>
      </c>
      <c r="B16" s="52"/>
      <c r="C16" s="52"/>
      <c r="D16" s="53"/>
      <c r="E16" s="17" t="str">
        <f>INDEX($A$2:$A$11,MATCH(349,$D$2:$D$11,0))</f>
        <v>Japón</v>
      </c>
      <c r="F16" s="51" t="s">
        <v>59</v>
      </c>
      <c r="G16" s="52"/>
      <c r="H16" s="52"/>
      <c r="I16" s="53"/>
    </row>
    <row r="17" spans="1:9" x14ac:dyDescent="0.25">
      <c r="A17" s="51" t="s">
        <v>60</v>
      </c>
      <c r="B17" s="52"/>
      <c r="C17" s="52"/>
      <c r="D17" s="53"/>
      <c r="E17" s="17" t="str">
        <f>INDEX($A$2:$A$11,MATCH(MAX($C$2:$C$11),$C$2:$C$11,0))</f>
        <v>Rusia</v>
      </c>
      <c r="F17" s="51" t="s">
        <v>61</v>
      </c>
      <c r="G17" s="52"/>
      <c r="H17" s="52"/>
      <c r="I17" s="53"/>
    </row>
    <row r="18" spans="1:9" ht="28.5" customHeight="1" x14ac:dyDescent="0.25">
      <c r="A18" s="54" t="s">
        <v>62</v>
      </c>
      <c r="B18" s="55"/>
      <c r="C18" s="55"/>
      <c r="D18" s="56"/>
      <c r="E18" s="17">
        <f>INDEX($E$2:$E$11,MATCH(MIN($D$2:$D$11),$D$2:$D$11,0))/INDEX($B$2:$B$11,MATCH(MIN($D$2:$D$11),$D$2:$D$11,0))</f>
        <v>14145.031358885017</v>
      </c>
      <c r="F18" s="54" t="s">
        <v>63</v>
      </c>
      <c r="G18" s="55"/>
      <c r="H18" s="55"/>
      <c r="I18" s="56"/>
    </row>
    <row r="19" spans="1:9" ht="28.5" customHeight="1" x14ac:dyDescent="0.25">
      <c r="A19" s="60" t="s">
        <v>70</v>
      </c>
      <c r="B19" s="61"/>
      <c r="C19" s="61"/>
      <c r="D19" s="62"/>
      <c r="E19" s="22" t="str">
        <f>INDEX($A$2:$A$11,MATCH(LARGE($B$2:$B$11,2),$B$2:$B$11,0))</f>
        <v>India</v>
      </c>
      <c r="F19" s="57" t="s">
        <v>71</v>
      </c>
      <c r="G19" s="58"/>
      <c r="H19" s="58"/>
      <c r="I19" s="59"/>
    </row>
    <row r="20" spans="1:9" ht="28.5" customHeight="1" x14ac:dyDescent="0.25">
      <c r="A20" s="20"/>
      <c r="B20" s="20"/>
      <c r="C20" s="20"/>
      <c r="D20" s="20"/>
      <c r="E20" s="21"/>
      <c r="F20" s="20"/>
      <c r="G20" s="20"/>
      <c r="H20" s="20"/>
      <c r="I20" s="20"/>
    </row>
    <row r="22" spans="1:9" x14ac:dyDescent="0.25">
      <c r="A22" s="63" t="s">
        <v>64</v>
      </c>
      <c r="B22" s="63"/>
      <c r="C22" s="63"/>
      <c r="D22" s="63"/>
      <c r="E22" s="18" t="s">
        <v>56</v>
      </c>
      <c r="F22" s="63" t="s">
        <v>57</v>
      </c>
      <c r="G22" s="63"/>
      <c r="H22" s="63"/>
      <c r="I22" s="63"/>
    </row>
    <row r="23" spans="1:9" ht="27" customHeight="1" x14ac:dyDescent="0.25">
      <c r="A23" s="54" t="s">
        <v>67</v>
      </c>
      <c r="B23" s="55"/>
      <c r="C23" s="55"/>
      <c r="D23" s="56"/>
      <c r="E23" s="19" t="str">
        <f>INDEX($A$2:$A$11,MATCH(MAX($C$2:$C$11),$C$2:$C$11,0))</f>
        <v>Rusia</v>
      </c>
      <c r="F23" s="57" t="s">
        <v>65</v>
      </c>
      <c r="G23" s="58"/>
      <c r="H23" s="58"/>
      <c r="I23" s="59"/>
    </row>
    <row r="24" spans="1:9" x14ac:dyDescent="0.25">
      <c r="A24" s="51" t="s">
        <v>68</v>
      </c>
      <c r="B24" s="52"/>
      <c r="C24" s="52"/>
      <c r="D24" s="53"/>
      <c r="E24" s="17"/>
      <c r="F24" s="51"/>
      <c r="G24" s="52"/>
      <c r="H24" s="52"/>
      <c r="I24" s="53"/>
    </row>
    <row r="25" spans="1:9" ht="25.5" customHeight="1" x14ac:dyDescent="0.25">
      <c r="A25" s="54" t="s">
        <v>69</v>
      </c>
      <c r="B25" s="55"/>
      <c r="C25" s="55"/>
      <c r="D25" s="56"/>
      <c r="E25" s="19" t="str">
        <f>INDEX($A$2:$A$11,MATCH(LARGE($B$2:$B$11,2),$B$2:$B$11,0))</f>
        <v>India</v>
      </c>
      <c r="F25" s="57" t="s">
        <v>66</v>
      </c>
      <c r="G25" s="58"/>
      <c r="H25" s="58"/>
      <c r="I25" s="59"/>
    </row>
  </sheetData>
  <mergeCells count="19">
    <mergeCell ref="A17:D17"/>
    <mergeCell ref="F17:I17"/>
    <mergeCell ref="A13:B13"/>
    <mergeCell ref="A15:D15"/>
    <mergeCell ref="F15:I15"/>
    <mergeCell ref="A16:D16"/>
    <mergeCell ref="F16:I16"/>
    <mergeCell ref="A18:D18"/>
    <mergeCell ref="F18:I18"/>
    <mergeCell ref="A22:D22"/>
    <mergeCell ref="F22:I22"/>
    <mergeCell ref="A23:D23"/>
    <mergeCell ref="F23:I23"/>
    <mergeCell ref="A24:D24"/>
    <mergeCell ref="F24:I24"/>
    <mergeCell ref="A25:D25"/>
    <mergeCell ref="F25:I25"/>
    <mergeCell ref="A19:D19"/>
    <mergeCell ref="F19:I19"/>
  </mergeCells>
  <hyperlinks>
    <hyperlink ref="H2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workbookViewId="0">
      <selection activeCell="I4" sqref="I4"/>
    </sheetView>
  </sheetViews>
  <sheetFormatPr baseColWidth="10" defaultRowHeight="15" x14ac:dyDescent="0.25"/>
  <cols>
    <col min="2" max="2" width="15.140625" customWidth="1"/>
    <col min="3" max="3" width="12.5703125" customWidth="1"/>
    <col min="4" max="4" width="14.7109375" customWidth="1"/>
  </cols>
  <sheetData>
    <row r="1" spans="1:6" x14ac:dyDescent="0.25">
      <c r="A1" t="s">
        <v>77</v>
      </c>
      <c r="B1" t="s">
        <v>93</v>
      </c>
      <c r="C1" t="s">
        <v>32</v>
      </c>
      <c r="D1" t="s">
        <v>78</v>
      </c>
      <c r="E1" t="s">
        <v>79</v>
      </c>
      <c r="F1" t="s">
        <v>80</v>
      </c>
    </row>
    <row r="2" spans="1:6" x14ac:dyDescent="0.25">
      <c r="A2">
        <v>7475</v>
      </c>
      <c r="B2">
        <v>10</v>
      </c>
      <c r="C2" t="s">
        <v>15</v>
      </c>
      <c r="D2" s="30">
        <v>42738.524004629631</v>
      </c>
      <c r="E2" s="29">
        <v>0.52400462962962957</v>
      </c>
      <c r="F2">
        <v>2.2999999999999998</v>
      </c>
    </row>
    <row r="3" spans="1:6" x14ac:dyDescent="0.25">
      <c r="A3">
        <v>7474</v>
      </c>
      <c r="B3">
        <v>10</v>
      </c>
      <c r="C3" t="s">
        <v>15</v>
      </c>
      <c r="D3" s="30">
        <v>42740.294004629628</v>
      </c>
      <c r="E3" s="29">
        <v>0.29400462962962964</v>
      </c>
      <c r="F3">
        <v>14.4</v>
      </c>
    </row>
    <row r="4" spans="1:6" x14ac:dyDescent="0.25">
      <c r="A4">
        <v>7473</v>
      </c>
      <c r="B4">
        <v>10</v>
      </c>
      <c r="C4" t="s">
        <v>15</v>
      </c>
      <c r="D4" s="30">
        <v>42737.427002314813</v>
      </c>
      <c r="E4" s="29">
        <v>0.42700231481481482</v>
      </c>
      <c r="F4">
        <v>3.7</v>
      </c>
    </row>
    <row r="5" spans="1:6" x14ac:dyDescent="0.25">
      <c r="A5">
        <v>7472</v>
      </c>
      <c r="B5">
        <v>10</v>
      </c>
      <c r="C5" t="s">
        <v>15</v>
      </c>
      <c r="D5" s="30">
        <v>42742.560995370368</v>
      </c>
      <c r="E5" s="29">
        <v>0.56099537037037039</v>
      </c>
      <c r="F5">
        <v>13.5</v>
      </c>
    </row>
    <row r="6" spans="1:6" x14ac:dyDescent="0.25">
      <c r="A6">
        <v>7471</v>
      </c>
      <c r="B6">
        <v>10</v>
      </c>
      <c r="C6" t="s">
        <v>15</v>
      </c>
      <c r="D6" s="30">
        <v>42739.614004629628</v>
      </c>
      <c r="E6" s="29">
        <v>0.61400462962962965</v>
      </c>
      <c r="F6">
        <v>30.5</v>
      </c>
    </row>
    <row r="7" spans="1:6" x14ac:dyDescent="0.25">
      <c r="A7">
        <v>7470</v>
      </c>
      <c r="B7">
        <v>10</v>
      </c>
      <c r="C7" t="s">
        <v>15</v>
      </c>
      <c r="D7" s="30">
        <v>42742.644999999997</v>
      </c>
      <c r="E7" s="29">
        <v>0.64500000000000002</v>
      </c>
      <c r="F7">
        <v>13</v>
      </c>
    </row>
    <row r="8" spans="1:6" x14ac:dyDescent="0.25">
      <c r="A8">
        <v>7469</v>
      </c>
      <c r="B8">
        <v>10</v>
      </c>
      <c r="C8" t="s">
        <v>15</v>
      </c>
      <c r="D8" s="30">
        <v>42738.692997685182</v>
      </c>
      <c r="E8" s="29">
        <v>0.69299768518518512</v>
      </c>
      <c r="F8">
        <v>20</v>
      </c>
    </row>
    <row r="9" spans="1:6" x14ac:dyDescent="0.25">
      <c r="A9">
        <v>7468</v>
      </c>
      <c r="B9">
        <v>10</v>
      </c>
      <c r="C9" t="s">
        <v>15</v>
      </c>
      <c r="D9" s="30">
        <v>42743.705995370372</v>
      </c>
      <c r="E9" s="29">
        <v>0.70599537037037041</v>
      </c>
      <c r="F9">
        <v>2</v>
      </c>
    </row>
    <row r="10" spans="1:6" x14ac:dyDescent="0.25">
      <c r="A10">
        <v>7467</v>
      </c>
      <c r="B10">
        <v>10</v>
      </c>
      <c r="C10" t="s">
        <v>15</v>
      </c>
      <c r="D10" s="30">
        <v>42743.514999999999</v>
      </c>
      <c r="E10" s="29">
        <v>0.51500000000000001</v>
      </c>
      <c r="F10">
        <v>4.2</v>
      </c>
    </row>
    <row r="11" spans="1:6" x14ac:dyDescent="0.25">
      <c r="A11">
        <v>7466</v>
      </c>
      <c r="B11">
        <v>10</v>
      </c>
      <c r="C11" t="s">
        <v>15</v>
      </c>
      <c r="D11" s="30">
        <v>42737.705995370372</v>
      </c>
      <c r="E11" s="29">
        <v>0.70599537037037041</v>
      </c>
      <c r="F11">
        <v>20</v>
      </c>
    </row>
    <row r="12" spans="1:6" x14ac:dyDescent="0.25">
      <c r="A12">
        <v>7465</v>
      </c>
      <c r="B12">
        <v>10</v>
      </c>
      <c r="C12" t="s">
        <v>15</v>
      </c>
      <c r="D12" s="30">
        <v>42739.714999999997</v>
      </c>
      <c r="E12" s="29">
        <v>0.71499999999999997</v>
      </c>
      <c r="F12">
        <v>7</v>
      </c>
    </row>
    <row r="13" spans="1:6" x14ac:dyDescent="0.25">
      <c r="A13">
        <v>7464</v>
      </c>
      <c r="B13">
        <v>10</v>
      </c>
      <c r="C13" t="s">
        <v>15</v>
      </c>
      <c r="D13" s="30">
        <v>42740.462997685187</v>
      </c>
      <c r="E13" s="29">
        <v>0.46299768518518519</v>
      </c>
      <c r="F13">
        <v>3.1</v>
      </c>
    </row>
    <row r="14" spans="1:6" x14ac:dyDescent="0.25">
      <c r="A14">
        <v>7463</v>
      </c>
      <c r="B14">
        <v>10</v>
      </c>
      <c r="C14" t="s">
        <v>15</v>
      </c>
      <c r="D14" s="30">
        <v>42740.464999999997</v>
      </c>
      <c r="E14" s="29">
        <v>0.46500000000000002</v>
      </c>
      <c r="F14">
        <v>4.5</v>
      </c>
    </row>
    <row r="15" spans="1:6" x14ac:dyDescent="0.25">
      <c r="A15">
        <v>7462</v>
      </c>
      <c r="B15">
        <v>10</v>
      </c>
      <c r="C15" t="s">
        <v>15</v>
      </c>
      <c r="D15" s="30">
        <v>42739.56</v>
      </c>
      <c r="E15" s="29">
        <v>0.55999999999999994</v>
      </c>
      <c r="F15">
        <v>30.7</v>
      </c>
    </row>
    <row r="16" spans="1:6" x14ac:dyDescent="0.25">
      <c r="A16">
        <v>7461</v>
      </c>
      <c r="B16">
        <v>10</v>
      </c>
      <c r="C16" t="s">
        <v>15</v>
      </c>
      <c r="D16" s="30">
        <v>42742.627997685187</v>
      </c>
      <c r="E16" s="29">
        <v>0.62799768518518517</v>
      </c>
      <c r="F16">
        <v>16.5</v>
      </c>
    </row>
    <row r="17" spans="1:6" x14ac:dyDescent="0.25">
      <c r="A17">
        <v>7460</v>
      </c>
      <c r="B17">
        <v>10</v>
      </c>
      <c r="C17" t="s">
        <v>15</v>
      </c>
      <c r="D17" s="30">
        <v>42740.452002314814</v>
      </c>
      <c r="E17" s="29">
        <v>0.45200231481481484</v>
      </c>
      <c r="F17">
        <v>2.7</v>
      </c>
    </row>
    <row r="18" spans="1:6" x14ac:dyDescent="0.25">
      <c r="A18">
        <v>7459</v>
      </c>
      <c r="B18">
        <v>10</v>
      </c>
      <c r="C18" t="s">
        <v>15</v>
      </c>
      <c r="D18" s="30">
        <v>42742.802997685183</v>
      </c>
      <c r="E18" s="29">
        <v>0.80299768518518511</v>
      </c>
      <c r="F18">
        <v>3</v>
      </c>
    </row>
    <row r="19" spans="1:6" x14ac:dyDescent="0.25">
      <c r="A19">
        <v>7458</v>
      </c>
      <c r="B19">
        <v>10</v>
      </c>
      <c r="C19" t="s">
        <v>15</v>
      </c>
      <c r="D19" s="30">
        <v>42739.824999999997</v>
      </c>
      <c r="E19" s="29">
        <v>0.82500000000000007</v>
      </c>
      <c r="F19">
        <v>19</v>
      </c>
    </row>
    <row r="20" spans="1:6" x14ac:dyDescent="0.25">
      <c r="A20">
        <v>7457</v>
      </c>
      <c r="B20">
        <v>10</v>
      </c>
      <c r="C20" t="s">
        <v>15</v>
      </c>
      <c r="D20" s="30">
        <v>42737.777997685182</v>
      </c>
      <c r="E20" s="29">
        <v>0.77799768518518519</v>
      </c>
      <c r="F20">
        <v>15</v>
      </c>
    </row>
    <row r="21" spans="1:6" x14ac:dyDescent="0.25">
      <c r="A21">
        <v>7456</v>
      </c>
      <c r="B21">
        <v>10</v>
      </c>
      <c r="C21" t="s">
        <v>15</v>
      </c>
      <c r="D21" s="30">
        <v>42737.809004629627</v>
      </c>
      <c r="E21" s="29">
        <v>0.8090046296296296</v>
      </c>
      <c r="F21">
        <v>5</v>
      </c>
    </row>
    <row r="22" spans="1:6" x14ac:dyDescent="0.25">
      <c r="A22">
        <v>7455</v>
      </c>
      <c r="B22">
        <v>10</v>
      </c>
      <c r="C22" t="s">
        <v>15</v>
      </c>
      <c r="D22" s="30">
        <v>42738.812997685185</v>
      </c>
      <c r="E22" s="29">
        <v>0.81299768518518523</v>
      </c>
      <c r="F22">
        <v>1</v>
      </c>
    </row>
    <row r="23" spans="1:6" x14ac:dyDescent="0.25">
      <c r="A23">
        <v>7454</v>
      </c>
      <c r="B23">
        <v>10</v>
      </c>
      <c r="C23" t="s">
        <v>15</v>
      </c>
      <c r="D23" s="30">
        <v>42738.529004629629</v>
      </c>
      <c r="E23" s="29">
        <v>0.52900462962962969</v>
      </c>
      <c r="F23">
        <v>2.1</v>
      </c>
    </row>
    <row r="24" spans="1:6" x14ac:dyDescent="0.25">
      <c r="A24">
        <v>7453</v>
      </c>
      <c r="B24">
        <v>10</v>
      </c>
      <c r="C24" t="s">
        <v>15</v>
      </c>
      <c r="D24" s="30">
        <v>42740.447002314817</v>
      </c>
      <c r="E24" s="29">
        <v>0.44700231481481478</v>
      </c>
      <c r="F24">
        <v>6.5</v>
      </c>
    </row>
    <row r="25" spans="1:6" x14ac:dyDescent="0.25">
      <c r="A25">
        <v>7452</v>
      </c>
      <c r="B25">
        <v>10</v>
      </c>
      <c r="C25" t="s">
        <v>15</v>
      </c>
      <c r="D25" s="30">
        <v>42737.507002314815</v>
      </c>
      <c r="E25" s="29">
        <v>0.50700231481481484</v>
      </c>
      <c r="F25">
        <v>6.9</v>
      </c>
    </row>
    <row r="26" spans="1:6" x14ac:dyDescent="0.25">
      <c r="A26">
        <v>7451</v>
      </c>
      <c r="B26">
        <v>10</v>
      </c>
      <c r="C26" t="s">
        <v>15</v>
      </c>
      <c r="D26" s="30">
        <v>42741.312997685185</v>
      </c>
      <c r="E26" s="29">
        <v>0.31299768518518517</v>
      </c>
      <c r="F26">
        <v>8.6999999999999993</v>
      </c>
    </row>
    <row r="27" spans="1:6" x14ac:dyDescent="0.25">
      <c r="A27">
        <v>7450</v>
      </c>
      <c r="B27">
        <v>10</v>
      </c>
      <c r="C27" t="s">
        <v>15</v>
      </c>
      <c r="D27" s="30">
        <v>42743.822997685187</v>
      </c>
      <c r="E27" s="29">
        <v>0.82299768518518512</v>
      </c>
      <c r="F27">
        <v>18</v>
      </c>
    </row>
    <row r="28" spans="1:6" x14ac:dyDescent="0.25">
      <c r="A28">
        <v>7449</v>
      </c>
      <c r="B28">
        <v>10</v>
      </c>
      <c r="C28" t="s">
        <v>15</v>
      </c>
      <c r="D28" s="30">
        <v>42739.709004629629</v>
      </c>
      <c r="E28" s="29">
        <v>0.70900462962962962</v>
      </c>
      <c r="F28">
        <v>16</v>
      </c>
    </row>
    <row r="29" spans="1:6" x14ac:dyDescent="0.25">
      <c r="A29">
        <v>7448</v>
      </c>
      <c r="B29">
        <v>10</v>
      </c>
      <c r="C29" t="s">
        <v>15</v>
      </c>
      <c r="D29" s="30">
        <v>42742.672002314815</v>
      </c>
      <c r="E29" s="29">
        <v>0.67200231481481476</v>
      </c>
      <c r="F29">
        <v>12</v>
      </c>
    </row>
    <row r="30" spans="1:6" x14ac:dyDescent="0.25">
      <c r="A30">
        <v>7447</v>
      </c>
      <c r="B30">
        <v>10</v>
      </c>
      <c r="C30" t="s">
        <v>15</v>
      </c>
      <c r="D30" s="30">
        <v>42743.415000000001</v>
      </c>
      <c r="E30" s="29">
        <v>0.41500000000000004</v>
      </c>
      <c r="F30">
        <v>16</v>
      </c>
    </row>
    <row r="31" spans="1:6" x14ac:dyDescent="0.25">
      <c r="A31">
        <v>7446</v>
      </c>
      <c r="B31">
        <v>10</v>
      </c>
      <c r="C31" t="s">
        <v>15</v>
      </c>
      <c r="D31" s="30">
        <v>42741.434004629627</v>
      </c>
      <c r="E31" s="29">
        <v>0.4340046296296296</v>
      </c>
      <c r="F31">
        <v>2.4</v>
      </c>
    </row>
    <row r="32" spans="1:6" x14ac:dyDescent="0.25">
      <c r="A32">
        <v>7445</v>
      </c>
      <c r="B32">
        <v>10</v>
      </c>
      <c r="C32" t="s">
        <v>15</v>
      </c>
      <c r="D32" s="30">
        <v>42738.397002314814</v>
      </c>
      <c r="E32" s="29">
        <v>0.39700231481481479</v>
      </c>
      <c r="F32">
        <v>6.9</v>
      </c>
    </row>
    <row r="33" spans="1:6" x14ac:dyDescent="0.25">
      <c r="A33">
        <v>7444</v>
      </c>
      <c r="B33">
        <v>10</v>
      </c>
      <c r="C33" t="s">
        <v>15</v>
      </c>
      <c r="D33" s="30">
        <v>42737.357997685183</v>
      </c>
      <c r="E33" s="29">
        <v>0.35799768518518515</v>
      </c>
      <c r="F33">
        <v>10.1</v>
      </c>
    </row>
    <row r="34" spans="1:6" x14ac:dyDescent="0.25">
      <c r="A34">
        <v>7443</v>
      </c>
      <c r="B34">
        <v>10</v>
      </c>
      <c r="C34" t="s">
        <v>15</v>
      </c>
      <c r="D34" s="30">
        <v>42741.377002314817</v>
      </c>
      <c r="E34" s="29">
        <v>0.37700231481481478</v>
      </c>
      <c r="F34">
        <v>15.5</v>
      </c>
    </row>
    <row r="35" spans="1:6" x14ac:dyDescent="0.25">
      <c r="A35">
        <v>7442</v>
      </c>
      <c r="B35">
        <v>10</v>
      </c>
      <c r="C35" t="s">
        <v>15</v>
      </c>
      <c r="D35" s="30">
        <v>42741.677002314813</v>
      </c>
      <c r="E35" s="29">
        <v>0.67700231481481488</v>
      </c>
      <c r="F35">
        <v>13</v>
      </c>
    </row>
    <row r="36" spans="1:6" x14ac:dyDescent="0.25">
      <c r="A36">
        <v>7441</v>
      </c>
      <c r="B36">
        <v>10</v>
      </c>
      <c r="C36" t="s">
        <v>15</v>
      </c>
      <c r="D36" s="30">
        <v>42739.57099537037</v>
      </c>
      <c r="E36" s="29">
        <v>0.5709953703703704</v>
      </c>
      <c r="F36">
        <v>33</v>
      </c>
    </row>
    <row r="37" spans="1:6" x14ac:dyDescent="0.25">
      <c r="A37">
        <v>7440</v>
      </c>
      <c r="B37">
        <v>10</v>
      </c>
      <c r="C37" t="s">
        <v>15</v>
      </c>
      <c r="D37" s="30">
        <v>42739.669004629628</v>
      </c>
      <c r="E37" s="29">
        <v>0.66900462962962959</v>
      </c>
      <c r="F37">
        <v>18</v>
      </c>
    </row>
    <row r="38" spans="1:6" x14ac:dyDescent="0.25">
      <c r="A38">
        <v>7439</v>
      </c>
      <c r="B38">
        <v>10</v>
      </c>
      <c r="C38" t="s">
        <v>15</v>
      </c>
      <c r="D38" s="30">
        <v>42741.579004629632</v>
      </c>
      <c r="E38" s="29">
        <v>0.57900462962962962</v>
      </c>
      <c r="F38">
        <v>37.5</v>
      </c>
    </row>
    <row r="39" spans="1:6" x14ac:dyDescent="0.25">
      <c r="A39">
        <v>7438</v>
      </c>
      <c r="B39">
        <v>10</v>
      </c>
      <c r="C39" t="s">
        <v>15</v>
      </c>
      <c r="D39" s="30">
        <v>42738.434999999998</v>
      </c>
      <c r="E39" s="29">
        <v>0.435</v>
      </c>
      <c r="F39">
        <v>1.4</v>
      </c>
    </row>
    <row r="40" spans="1:6" x14ac:dyDescent="0.25">
      <c r="A40">
        <v>7437</v>
      </c>
      <c r="B40">
        <v>10</v>
      </c>
      <c r="C40" t="s">
        <v>15</v>
      </c>
      <c r="D40" s="30">
        <v>42742.727002314816</v>
      </c>
      <c r="E40" s="29">
        <v>0.72700231481481481</v>
      </c>
      <c r="F40">
        <v>9</v>
      </c>
    </row>
    <row r="41" spans="1:6" x14ac:dyDescent="0.25">
      <c r="A41">
        <v>7436</v>
      </c>
      <c r="B41">
        <v>10</v>
      </c>
      <c r="C41" t="s">
        <v>15</v>
      </c>
      <c r="D41" s="30">
        <v>42739.67900462963</v>
      </c>
      <c r="E41" s="29">
        <v>0.6790046296296296</v>
      </c>
      <c r="F41">
        <v>3</v>
      </c>
    </row>
    <row r="42" spans="1:6" x14ac:dyDescent="0.25">
      <c r="A42">
        <v>7435</v>
      </c>
      <c r="B42">
        <v>10</v>
      </c>
      <c r="C42" t="s">
        <v>15</v>
      </c>
      <c r="D42" s="30">
        <v>42740.602997685186</v>
      </c>
      <c r="E42" s="29">
        <v>0.60299768518518515</v>
      </c>
      <c r="F42">
        <v>13.4</v>
      </c>
    </row>
    <row r="43" spans="1:6" x14ac:dyDescent="0.25">
      <c r="A43">
        <v>7434</v>
      </c>
      <c r="B43">
        <v>10</v>
      </c>
      <c r="C43" t="s">
        <v>15</v>
      </c>
      <c r="D43" s="30">
        <v>42741.425000000003</v>
      </c>
      <c r="E43" s="29">
        <v>0.42499999999999999</v>
      </c>
      <c r="F43">
        <v>2.9</v>
      </c>
    </row>
    <row r="44" spans="1:6" x14ac:dyDescent="0.25">
      <c r="A44">
        <v>7433</v>
      </c>
      <c r="B44">
        <v>10</v>
      </c>
      <c r="C44" t="s">
        <v>15</v>
      </c>
      <c r="D44" s="30">
        <v>42739.747002314813</v>
      </c>
      <c r="E44" s="29">
        <v>0.74700231481481483</v>
      </c>
      <c r="F44">
        <v>7</v>
      </c>
    </row>
    <row r="45" spans="1:6" x14ac:dyDescent="0.25">
      <c r="A45">
        <v>7432</v>
      </c>
      <c r="B45">
        <v>10</v>
      </c>
      <c r="C45" t="s">
        <v>15</v>
      </c>
      <c r="D45" s="30">
        <v>42743.82</v>
      </c>
      <c r="E45" s="29">
        <v>0.82</v>
      </c>
      <c r="F45">
        <v>1</v>
      </c>
    </row>
    <row r="46" spans="1:6" x14ac:dyDescent="0.25">
      <c r="A46">
        <v>7431</v>
      </c>
      <c r="B46">
        <v>10</v>
      </c>
      <c r="C46" t="s">
        <v>15</v>
      </c>
      <c r="D46" s="30">
        <v>42743.394004629627</v>
      </c>
      <c r="E46" s="29">
        <v>0.39400462962962962</v>
      </c>
      <c r="F46">
        <v>13.5</v>
      </c>
    </row>
    <row r="47" spans="1:6" x14ac:dyDescent="0.25">
      <c r="A47">
        <v>7430</v>
      </c>
      <c r="B47">
        <v>10</v>
      </c>
      <c r="C47" t="s">
        <v>15</v>
      </c>
      <c r="D47" s="30">
        <v>42743.327997685185</v>
      </c>
      <c r="E47" s="29">
        <v>0.32799768518518518</v>
      </c>
      <c r="F47">
        <v>11.7</v>
      </c>
    </row>
    <row r="48" spans="1:6" x14ac:dyDescent="0.25">
      <c r="A48">
        <v>7429</v>
      </c>
      <c r="B48">
        <v>10</v>
      </c>
      <c r="C48" t="s">
        <v>15</v>
      </c>
      <c r="D48" s="30">
        <v>42741.695</v>
      </c>
      <c r="E48" s="29">
        <v>0.69499999999999995</v>
      </c>
      <c r="F48">
        <v>9</v>
      </c>
    </row>
    <row r="49" spans="1:6" x14ac:dyDescent="0.25">
      <c r="A49">
        <v>7428</v>
      </c>
      <c r="B49">
        <v>10</v>
      </c>
      <c r="C49" t="s">
        <v>15</v>
      </c>
      <c r="D49" s="30">
        <v>42738.472002314818</v>
      </c>
      <c r="E49" s="29">
        <v>0.47200231481481486</v>
      </c>
      <c r="F49">
        <v>7.7</v>
      </c>
    </row>
    <row r="50" spans="1:6" x14ac:dyDescent="0.25">
      <c r="A50">
        <v>7427</v>
      </c>
      <c r="B50">
        <v>10</v>
      </c>
      <c r="C50" t="s">
        <v>15</v>
      </c>
      <c r="D50" s="30">
        <v>42742.667997685188</v>
      </c>
      <c r="E50" s="29">
        <v>0.66799768518518521</v>
      </c>
      <c r="F50">
        <v>7</v>
      </c>
    </row>
    <row r="51" spans="1:6" x14ac:dyDescent="0.25">
      <c r="A51">
        <v>7426</v>
      </c>
      <c r="B51">
        <v>10</v>
      </c>
      <c r="C51" t="s">
        <v>15</v>
      </c>
      <c r="D51" s="30">
        <v>42741.714004629626</v>
      </c>
      <c r="E51" s="29">
        <v>0.71400462962962974</v>
      </c>
      <c r="F51">
        <v>4</v>
      </c>
    </row>
    <row r="52" spans="1:6" x14ac:dyDescent="0.25">
      <c r="A52">
        <v>7425</v>
      </c>
      <c r="B52">
        <v>10</v>
      </c>
      <c r="C52" t="s">
        <v>15</v>
      </c>
      <c r="D52" s="30">
        <v>42740.762997685182</v>
      </c>
      <c r="E52" s="29">
        <v>0.76299768518518529</v>
      </c>
      <c r="F52">
        <v>7</v>
      </c>
    </row>
    <row r="53" spans="1:6" x14ac:dyDescent="0.25">
      <c r="A53">
        <v>7424</v>
      </c>
      <c r="B53">
        <v>10</v>
      </c>
      <c r="C53" t="s">
        <v>15</v>
      </c>
      <c r="D53" s="30">
        <v>42740.607997685183</v>
      </c>
      <c r="E53" s="29">
        <v>0.60799768518518515</v>
      </c>
      <c r="F53">
        <v>37.5</v>
      </c>
    </row>
    <row r="54" spans="1:6" x14ac:dyDescent="0.25">
      <c r="A54">
        <v>7423</v>
      </c>
      <c r="B54">
        <v>10</v>
      </c>
      <c r="C54" t="s">
        <v>15</v>
      </c>
      <c r="D54" s="30">
        <v>42738.702002314814</v>
      </c>
      <c r="E54" s="29">
        <v>0.70200231481481479</v>
      </c>
      <c r="F54">
        <v>3</v>
      </c>
    </row>
    <row r="55" spans="1:6" x14ac:dyDescent="0.25">
      <c r="A55">
        <v>7422</v>
      </c>
      <c r="B55">
        <v>10</v>
      </c>
      <c r="C55" t="s">
        <v>15</v>
      </c>
      <c r="D55" s="30">
        <v>42739.782002314816</v>
      </c>
      <c r="E55" s="29">
        <v>0.78200231481481486</v>
      </c>
      <c r="F55">
        <v>17</v>
      </c>
    </row>
    <row r="56" spans="1:6" x14ac:dyDescent="0.25">
      <c r="A56">
        <v>7421</v>
      </c>
      <c r="B56">
        <v>10</v>
      </c>
      <c r="C56" t="s">
        <v>15</v>
      </c>
      <c r="D56" s="30">
        <v>42738.344004629631</v>
      </c>
      <c r="E56" s="29">
        <v>0.34400462962962958</v>
      </c>
      <c r="F56">
        <v>7.1</v>
      </c>
    </row>
    <row r="57" spans="1:6" x14ac:dyDescent="0.25">
      <c r="A57">
        <v>7420</v>
      </c>
      <c r="B57">
        <v>10</v>
      </c>
      <c r="C57" t="s">
        <v>15</v>
      </c>
      <c r="D57" s="30">
        <v>42741.452002314814</v>
      </c>
      <c r="E57" s="29">
        <v>0.45200231481481484</v>
      </c>
      <c r="F57">
        <v>8</v>
      </c>
    </row>
    <row r="58" spans="1:6" x14ac:dyDescent="0.25">
      <c r="A58">
        <v>7419</v>
      </c>
      <c r="B58">
        <v>10</v>
      </c>
      <c r="C58" t="s">
        <v>15</v>
      </c>
      <c r="D58" s="30">
        <v>42743.417997685188</v>
      </c>
      <c r="E58" s="29">
        <v>0.41799768518518521</v>
      </c>
      <c r="F58">
        <v>5.9</v>
      </c>
    </row>
    <row r="59" spans="1:6" x14ac:dyDescent="0.25">
      <c r="A59">
        <v>7418</v>
      </c>
      <c r="B59">
        <v>10</v>
      </c>
      <c r="C59" t="s">
        <v>15</v>
      </c>
      <c r="D59" s="30">
        <v>42740.724999999999</v>
      </c>
      <c r="E59" s="29">
        <v>0.72499999999999998</v>
      </c>
      <c r="F59">
        <v>4</v>
      </c>
    </row>
    <row r="60" spans="1:6" x14ac:dyDescent="0.25">
      <c r="A60">
        <v>7417</v>
      </c>
      <c r="B60">
        <v>10</v>
      </c>
      <c r="C60" t="s">
        <v>15</v>
      </c>
      <c r="D60" s="30">
        <v>42742.807002314818</v>
      </c>
      <c r="E60" s="29">
        <v>0.80700231481481488</v>
      </c>
      <c r="F60">
        <v>8</v>
      </c>
    </row>
    <row r="61" spans="1:6" x14ac:dyDescent="0.25">
      <c r="A61">
        <v>7416</v>
      </c>
      <c r="B61">
        <v>10</v>
      </c>
      <c r="C61" t="s">
        <v>15</v>
      </c>
      <c r="D61" s="30">
        <v>42740.762997685182</v>
      </c>
      <c r="E61" s="29">
        <v>0.76299768518518529</v>
      </c>
      <c r="F61">
        <v>20</v>
      </c>
    </row>
    <row r="62" spans="1:6" x14ac:dyDescent="0.25">
      <c r="A62">
        <v>7415</v>
      </c>
      <c r="B62">
        <v>10</v>
      </c>
      <c r="C62" t="s">
        <v>15</v>
      </c>
      <c r="D62" s="30">
        <v>42738.742002314815</v>
      </c>
      <c r="E62" s="29">
        <v>0.74200231481481482</v>
      </c>
      <c r="F62">
        <v>17</v>
      </c>
    </row>
    <row r="63" spans="1:6" x14ac:dyDescent="0.25">
      <c r="A63">
        <v>7414</v>
      </c>
      <c r="B63">
        <v>10</v>
      </c>
      <c r="C63" t="s">
        <v>15</v>
      </c>
      <c r="D63" s="30">
        <v>42743.412002314813</v>
      </c>
      <c r="E63" s="29">
        <v>0.41200231481481481</v>
      </c>
      <c r="F63">
        <v>8.9</v>
      </c>
    </row>
    <row r="64" spans="1:6" x14ac:dyDescent="0.25">
      <c r="A64">
        <v>7413</v>
      </c>
      <c r="B64">
        <v>10</v>
      </c>
      <c r="C64" t="s">
        <v>15</v>
      </c>
      <c r="D64" s="30">
        <v>42740.322002314817</v>
      </c>
      <c r="E64" s="29">
        <v>0.32200231481481484</v>
      </c>
      <c r="F64">
        <v>6.3</v>
      </c>
    </row>
    <row r="65" spans="1:6" x14ac:dyDescent="0.25">
      <c r="A65">
        <v>7412</v>
      </c>
      <c r="B65">
        <v>10</v>
      </c>
      <c r="C65" t="s">
        <v>15</v>
      </c>
      <c r="D65" s="30">
        <v>42740.667997685188</v>
      </c>
      <c r="E65" s="29">
        <v>0.66799768518518521</v>
      </c>
      <c r="F65">
        <v>2</v>
      </c>
    </row>
    <row r="66" spans="1:6" x14ac:dyDescent="0.25">
      <c r="A66">
        <v>7411</v>
      </c>
      <c r="B66">
        <v>10</v>
      </c>
      <c r="C66" t="s">
        <v>15</v>
      </c>
      <c r="D66" s="30">
        <v>42737.47</v>
      </c>
      <c r="E66" s="29">
        <v>0.47</v>
      </c>
      <c r="F66">
        <v>1.4</v>
      </c>
    </row>
    <row r="67" spans="1:6" x14ac:dyDescent="0.25">
      <c r="A67">
        <v>7410</v>
      </c>
      <c r="B67">
        <v>10</v>
      </c>
      <c r="C67" t="s">
        <v>15</v>
      </c>
      <c r="D67" s="30">
        <v>42740.399004629631</v>
      </c>
      <c r="E67" s="29">
        <v>0.39900462962962963</v>
      </c>
      <c r="F67">
        <v>5</v>
      </c>
    </row>
    <row r="68" spans="1:6" x14ac:dyDescent="0.25">
      <c r="A68">
        <v>7409</v>
      </c>
      <c r="B68">
        <v>10</v>
      </c>
      <c r="C68" t="s">
        <v>15</v>
      </c>
      <c r="D68" s="30">
        <v>42739.775995370372</v>
      </c>
      <c r="E68" s="29">
        <v>0.77599537037037036</v>
      </c>
      <c r="F68">
        <v>19</v>
      </c>
    </row>
    <row r="69" spans="1:6" x14ac:dyDescent="0.25">
      <c r="A69">
        <v>7408</v>
      </c>
      <c r="B69">
        <v>10</v>
      </c>
      <c r="C69" t="s">
        <v>15</v>
      </c>
      <c r="D69" s="30">
        <v>42740.580995370372</v>
      </c>
      <c r="E69" s="29">
        <v>0.58099537037037041</v>
      </c>
      <c r="F69">
        <v>8.4</v>
      </c>
    </row>
    <row r="70" spans="1:6" x14ac:dyDescent="0.25">
      <c r="A70">
        <v>7407</v>
      </c>
      <c r="B70">
        <v>10</v>
      </c>
      <c r="C70" t="s">
        <v>15</v>
      </c>
      <c r="D70" s="30">
        <v>42737.295995370368</v>
      </c>
      <c r="E70" s="29">
        <v>0.29599537037037038</v>
      </c>
      <c r="F70">
        <v>1.3</v>
      </c>
    </row>
    <row r="71" spans="1:6" x14ac:dyDescent="0.25">
      <c r="A71">
        <v>7406</v>
      </c>
      <c r="B71">
        <v>10</v>
      </c>
      <c r="C71" t="s">
        <v>15</v>
      </c>
      <c r="D71" s="30">
        <v>42739.44</v>
      </c>
      <c r="E71" s="29">
        <v>0.44</v>
      </c>
      <c r="F71">
        <v>8</v>
      </c>
    </row>
    <row r="72" spans="1:6" x14ac:dyDescent="0.25">
      <c r="A72">
        <v>7405</v>
      </c>
      <c r="B72">
        <v>10</v>
      </c>
      <c r="C72" t="s">
        <v>15</v>
      </c>
      <c r="D72" s="30">
        <v>42743.565000000002</v>
      </c>
      <c r="E72" s="29">
        <v>0.56500000000000006</v>
      </c>
      <c r="F72">
        <v>18.5</v>
      </c>
    </row>
    <row r="73" spans="1:6" x14ac:dyDescent="0.25">
      <c r="A73">
        <v>7404</v>
      </c>
      <c r="B73">
        <v>10</v>
      </c>
      <c r="C73" t="s">
        <v>15</v>
      </c>
      <c r="D73" s="30">
        <v>42740.385995370372</v>
      </c>
      <c r="E73" s="29">
        <v>0.38599537037037041</v>
      </c>
      <c r="F73">
        <v>1.3</v>
      </c>
    </row>
    <row r="74" spans="1:6" x14ac:dyDescent="0.25">
      <c r="A74">
        <v>7403</v>
      </c>
      <c r="B74">
        <v>10</v>
      </c>
      <c r="C74" t="s">
        <v>15</v>
      </c>
      <c r="D74" s="30">
        <v>42743.342002314814</v>
      </c>
      <c r="E74" s="29">
        <v>0.3420023148148148</v>
      </c>
      <c r="F74">
        <v>9.6999999999999993</v>
      </c>
    </row>
    <row r="75" spans="1:6" x14ac:dyDescent="0.25">
      <c r="A75">
        <v>7402</v>
      </c>
      <c r="B75">
        <v>10</v>
      </c>
      <c r="C75" t="s">
        <v>15</v>
      </c>
      <c r="D75" s="30">
        <v>42740.452997685185</v>
      </c>
      <c r="E75" s="29">
        <v>0.45299768518518518</v>
      </c>
      <c r="F75">
        <v>10.5</v>
      </c>
    </row>
    <row r="76" spans="1:6" x14ac:dyDescent="0.25">
      <c r="A76">
        <v>7401</v>
      </c>
      <c r="B76">
        <v>10</v>
      </c>
      <c r="C76" t="s">
        <v>15</v>
      </c>
      <c r="D76" s="30">
        <v>42738.457997685182</v>
      </c>
      <c r="E76" s="29">
        <v>0.45799768518518519</v>
      </c>
      <c r="F76">
        <v>8</v>
      </c>
    </row>
    <row r="77" spans="1:6" x14ac:dyDescent="0.25">
      <c r="A77">
        <v>7400</v>
      </c>
      <c r="B77">
        <v>10</v>
      </c>
      <c r="C77" t="s">
        <v>15</v>
      </c>
      <c r="D77" s="30">
        <v>42737.662997685184</v>
      </c>
      <c r="E77" s="29">
        <v>0.6629976851851852</v>
      </c>
      <c r="F77">
        <v>27.1</v>
      </c>
    </row>
    <row r="78" spans="1:6" x14ac:dyDescent="0.25">
      <c r="A78">
        <v>7399</v>
      </c>
      <c r="B78">
        <v>10</v>
      </c>
      <c r="C78" t="s">
        <v>15</v>
      </c>
      <c r="D78" s="30">
        <v>42742.329004629632</v>
      </c>
      <c r="E78" s="29">
        <v>0.32900462962962962</v>
      </c>
      <c r="F78">
        <v>3.3</v>
      </c>
    </row>
    <row r="79" spans="1:6" x14ac:dyDescent="0.25">
      <c r="A79">
        <v>7398</v>
      </c>
      <c r="B79">
        <v>10</v>
      </c>
      <c r="C79" t="s">
        <v>15</v>
      </c>
      <c r="D79" s="30">
        <v>42741.37</v>
      </c>
      <c r="E79" s="29">
        <v>0.37000000000000005</v>
      </c>
      <c r="F79">
        <v>11.5</v>
      </c>
    </row>
    <row r="80" spans="1:6" x14ac:dyDescent="0.25">
      <c r="A80">
        <v>7397</v>
      </c>
      <c r="B80">
        <v>10</v>
      </c>
      <c r="C80" t="s">
        <v>15</v>
      </c>
      <c r="D80" s="30">
        <v>42738.477997685186</v>
      </c>
      <c r="E80" s="29">
        <v>0.47799768518518521</v>
      </c>
      <c r="F80">
        <v>1.4</v>
      </c>
    </row>
    <row r="81" spans="1:6" x14ac:dyDescent="0.25">
      <c r="A81">
        <v>7396</v>
      </c>
      <c r="B81">
        <v>10</v>
      </c>
      <c r="C81" t="s">
        <v>15</v>
      </c>
      <c r="D81" s="30">
        <v>42740.747997685183</v>
      </c>
      <c r="E81" s="29">
        <v>0.74799768518518517</v>
      </c>
      <c r="F81">
        <v>10</v>
      </c>
    </row>
    <row r="82" spans="1:6" x14ac:dyDescent="0.25">
      <c r="A82">
        <v>7395</v>
      </c>
      <c r="B82">
        <v>10</v>
      </c>
      <c r="C82" t="s">
        <v>15</v>
      </c>
      <c r="D82" s="30">
        <v>42740.557002314818</v>
      </c>
      <c r="E82" s="29">
        <v>0.55700231481481477</v>
      </c>
      <c r="F82">
        <v>21.1</v>
      </c>
    </row>
    <row r="83" spans="1:6" x14ac:dyDescent="0.25">
      <c r="A83">
        <v>7394</v>
      </c>
      <c r="B83">
        <v>10</v>
      </c>
      <c r="C83" t="s">
        <v>15</v>
      </c>
      <c r="D83" s="30">
        <v>42737.584004629629</v>
      </c>
      <c r="E83" s="29">
        <v>0.58400462962962962</v>
      </c>
      <c r="F83">
        <v>36.9</v>
      </c>
    </row>
    <row r="84" spans="1:6" x14ac:dyDescent="0.25">
      <c r="A84">
        <v>7393</v>
      </c>
      <c r="B84">
        <v>10</v>
      </c>
      <c r="C84" t="s">
        <v>15</v>
      </c>
      <c r="D84" s="30">
        <v>42739.665000000001</v>
      </c>
      <c r="E84" s="29">
        <v>0.66500000000000004</v>
      </c>
      <c r="F84">
        <v>48.8</v>
      </c>
    </row>
    <row r="85" spans="1:6" x14ac:dyDescent="0.25">
      <c r="A85">
        <v>7392</v>
      </c>
      <c r="B85">
        <v>10</v>
      </c>
      <c r="C85" t="s">
        <v>15</v>
      </c>
      <c r="D85" s="30">
        <v>42743.59</v>
      </c>
      <c r="E85" s="29">
        <v>0.59</v>
      </c>
      <c r="F85">
        <v>15.2</v>
      </c>
    </row>
    <row r="86" spans="1:6" x14ac:dyDescent="0.25">
      <c r="A86">
        <v>7391</v>
      </c>
      <c r="B86">
        <v>10</v>
      </c>
      <c r="C86" t="s">
        <v>15</v>
      </c>
      <c r="D86" s="30">
        <v>42742.360995370371</v>
      </c>
      <c r="E86" s="29">
        <v>0.36099537037037038</v>
      </c>
      <c r="F86">
        <v>1.4</v>
      </c>
    </row>
    <row r="87" spans="1:6" x14ac:dyDescent="0.25">
      <c r="A87">
        <v>7390</v>
      </c>
      <c r="B87">
        <v>10</v>
      </c>
      <c r="C87" t="s">
        <v>15</v>
      </c>
      <c r="D87" s="30">
        <v>42739.455995370372</v>
      </c>
      <c r="E87" s="29">
        <v>0.45599537037037036</v>
      </c>
      <c r="F87">
        <v>5.0999999999999996</v>
      </c>
    </row>
    <row r="88" spans="1:6" x14ac:dyDescent="0.25">
      <c r="A88">
        <v>7389</v>
      </c>
      <c r="B88">
        <v>10</v>
      </c>
      <c r="C88" t="s">
        <v>15</v>
      </c>
      <c r="D88" s="30">
        <v>42739.435995370368</v>
      </c>
      <c r="E88" s="29">
        <v>0.43599537037037034</v>
      </c>
      <c r="F88">
        <v>10</v>
      </c>
    </row>
    <row r="89" spans="1:6" x14ac:dyDescent="0.25">
      <c r="A89">
        <v>7388</v>
      </c>
      <c r="B89">
        <v>10</v>
      </c>
      <c r="C89" t="s">
        <v>15</v>
      </c>
      <c r="D89" s="30">
        <v>42739.615995370368</v>
      </c>
      <c r="E89" s="29">
        <v>0.61599537037037033</v>
      </c>
      <c r="F89">
        <v>26.1</v>
      </c>
    </row>
    <row r="90" spans="1:6" x14ac:dyDescent="0.25">
      <c r="A90">
        <v>7387</v>
      </c>
      <c r="B90">
        <v>10</v>
      </c>
      <c r="C90" t="s">
        <v>15</v>
      </c>
      <c r="D90" s="30">
        <v>42740.822997685187</v>
      </c>
      <c r="E90" s="29">
        <v>0.82299768518518512</v>
      </c>
      <c r="F90">
        <v>16</v>
      </c>
    </row>
    <row r="91" spans="1:6" x14ac:dyDescent="0.25">
      <c r="A91">
        <v>7386</v>
      </c>
      <c r="B91">
        <v>10</v>
      </c>
      <c r="C91" t="s">
        <v>15</v>
      </c>
      <c r="D91" s="30">
        <v>42740.502997685187</v>
      </c>
      <c r="E91" s="29">
        <v>0.50299768518518517</v>
      </c>
      <c r="F91">
        <v>7.5</v>
      </c>
    </row>
    <row r="92" spans="1:6" x14ac:dyDescent="0.25">
      <c r="A92">
        <v>7385</v>
      </c>
      <c r="B92">
        <v>10</v>
      </c>
      <c r="C92" t="s">
        <v>15</v>
      </c>
      <c r="D92" s="30">
        <v>42741.364999999998</v>
      </c>
      <c r="E92" s="29">
        <v>0.36499999999999999</v>
      </c>
      <c r="F92">
        <v>13.2</v>
      </c>
    </row>
    <row r="93" spans="1:6" x14ac:dyDescent="0.25">
      <c r="A93">
        <v>7384</v>
      </c>
      <c r="B93">
        <v>10</v>
      </c>
      <c r="C93" t="s">
        <v>15</v>
      </c>
      <c r="D93" s="30">
        <v>42742.299004629633</v>
      </c>
      <c r="E93" s="29">
        <v>0.29900462962962965</v>
      </c>
      <c r="F93">
        <v>5.7</v>
      </c>
    </row>
    <row r="94" spans="1:6" x14ac:dyDescent="0.25">
      <c r="A94">
        <v>7383</v>
      </c>
      <c r="B94">
        <v>10</v>
      </c>
      <c r="C94" t="s">
        <v>15</v>
      </c>
      <c r="D94" s="30">
        <v>42738.720000000001</v>
      </c>
      <c r="E94" s="29">
        <v>0.72000000000000008</v>
      </c>
      <c r="F94">
        <v>3</v>
      </c>
    </row>
    <row r="95" spans="1:6" x14ac:dyDescent="0.25">
      <c r="A95">
        <v>7382</v>
      </c>
      <c r="B95">
        <v>10</v>
      </c>
      <c r="C95" t="s">
        <v>15</v>
      </c>
      <c r="D95" s="30">
        <v>42743.57099537037</v>
      </c>
      <c r="E95" s="29">
        <v>0.5709953703703704</v>
      </c>
      <c r="F95">
        <v>34.5</v>
      </c>
    </row>
    <row r="96" spans="1:6" x14ac:dyDescent="0.25">
      <c r="A96">
        <v>7381</v>
      </c>
      <c r="B96">
        <v>10</v>
      </c>
      <c r="C96" t="s">
        <v>15</v>
      </c>
      <c r="D96" s="30">
        <v>42738.560995370368</v>
      </c>
      <c r="E96" s="29">
        <v>0.56099537037037039</v>
      </c>
      <c r="F96">
        <v>7.9</v>
      </c>
    </row>
    <row r="97" spans="1:6" x14ac:dyDescent="0.25">
      <c r="A97">
        <v>7380</v>
      </c>
      <c r="B97">
        <v>10</v>
      </c>
      <c r="C97" t="s">
        <v>15</v>
      </c>
      <c r="D97" s="30">
        <v>42741.302002314813</v>
      </c>
      <c r="E97" s="29">
        <v>0.30200231481481482</v>
      </c>
      <c r="F97">
        <v>7.9</v>
      </c>
    </row>
    <row r="98" spans="1:6" x14ac:dyDescent="0.25">
      <c r="A98">
        <v>7379</v>
      </c>
      <c r="B98">
        <v>10</v>
      </c>
      <c r="C98" t="s">
        <v>15</v>
      </c>
      <c r="D98" s="30">
        <v>42741.354004629633</v>
      </c>
      <c r="E98" s="29">
        <v>0.35400462962962959</v>
      </c>
      <c r="F98">
        <v>7.2</v>
      </c>
    </row>
    <row r="99" spans="1:6" x14ac:dyDescent="0.25">
      <c r="A99">
        <v>7378</v>
      </c>
      <c r="B99">
        <v>10</v>
      </c>
      <c r="C99" t="s">
        <v>15</v>
      </c>
      <c r="D99" s="30">
        <v>42737.309004629627</v>
      </c>
      <c r="E99" s="29">
        <v>0.30900462962962966</v>
      </c>
      <c r="F99">
        <v>11.5</v>
      </c>
    </row>
    <row r="100" spans="1:6" x14ac:dyDescent="0.25">
      <c r="A100">
        <v>7377</v>
      </c>
      <c r="B100">
        <v>10</v>
      </c>
      <c r="C100" t="s">
        <v>15</v>
      </c>
      <c r="D100" s="30">
        <v>42741.724004629628</v>
      </c>
      <c r="E100" s="29">
        <v>0.72400462962962964</v>
      </c>
      <c r="F100">
        <v>1</v>
      </c>
    </row>
    <row r="101" spans="1:6" x14ac:dyDescent="0.25">
      <c r="A101">
        <v>7376</v>
      </c>
      <c r="B101">
        <v>10</v>
      </c>
      <c r="C101" t="s">
        <v>15</v>
      </c>
      <c r="D101" s="30">
        <v>42740.662002314813</v>
      </c>
      <c r="E101" s="29">
        <v>0.66200231481481475</v>
      </c>
      <c r="F101">
        <v>4.0999999999999996</v>
      </c>
    </row>
    <row r="102" spans="1:6" x14ac:dyDescent="0.25">
      <c r="A102">
        <v>7375</v>
      </c>
      <c r="B102">
        <v>10</v>
      </c>
      <c r="C102" t="s">
        <v>15</v>
      </c>
      <c r="D102" s="30">
        <v>42740.427997685183</v>
      </c>
      <c r="E102" s="29">
        <v>0.42799768518518522</v>
      </c>
      <c r="F102">
        <v>8.6999999999999993</v>
      </c>
    </row>
    <row r="103" spans="1:6" x14ac:dyDescent="0.25">
      <c r="A103">
        <v>7374</v>
      </c>
      <c r="B103">
        <v>10</v>
      </c>
      <c r="C103" t="s">
        <v>15</v>
      </c>
      <c r="D103" s="30">
        <v>42740.574999999997</v>
      </c>
      <c r="E103" s="29">
        <v>0.57500000000000007</v>
      </c>
      <c r="F103">
        <v>46</v>
      </c>
    </row>
    <row r="104" spans="1:6" x14ac:dyDescent="0.25">
      <c r="A104">
        <v>7373</v>
      </c>
      <c r="B104">
        <v>10</v>
      </c>
      <c r="C104" t="s">
        <v>15</v>
      </c>
      <c r="D104" s="30">
        <v>42739.555</v>
      </c>
      <c r="E104" s="29">
        <v>0.55500000000000005</v>
      </c>
      <c r="F104">
        <v>44.7</v>
      </c>
    </row>
    <row r="105" spans="1:6" x14ac:dyDescent="0.25">
      <c r="A105">
        <v>7372</v>
      </c>
      <c r="B105">
        <v>10</v>
      </c>
      <c r="C105" t="s">
        <v>15</v>
      </c>
      <c r="D105" s="30">
        <v>42743.442002314812</v>
      </c>
      <c r="E105" s="29">
        <v>0.44200231481481483</v>
      </c>
      <c r="F105">
        <v>11</v>
      </c>
    </row>
    <row r="106" spans="1:6" x14ac:dyDescent="0.25">
      <c r="A106">
        <v>7371</v>
      </c>
      <c r="B106">
        <v>10</v>
      </c>
      <c r="C106" t="s">
        <v>15</v>
      </c>
      <c r="D106" s="30">
        <v>42738.764999999999</v>
      </c>
      <c r="E106" s="29">
        <v>0.76500000000000001</v>
      </c>
      <c r="F106">
        <v>1</v>
      </c>
    </row>
    <row r="107" spans="1:6" x14ac:dyDescent="0.25">
      <c r="A107">
        <v>7370</v>
      </c>
      <c r="B107">
        <v>10</v>
      </c>
      <c r="C107" t="s">
        <v>15</v>
      </c>
      <c r="D107" s="30">
        <v>42738.707002314812</v>
      </c>
      <c r="E107" s="29">
        <v>0.70700231481481479</v>
      </c>
      <c r="F107">
        <v>19</v>
      </c>
    </row>
    <row r="108" spans="1:6" x14ac:dyDescent="0.25">
      <c r="A108">
        <v>7369</v>
      </c>
      <c r="B108">
        <v>10</v>
      </c>
      <c r="C108" t="s">
        <v>15</v>
      </c>
      <c r="D108" s="30">
        <v>42740.565000000002</v>
      </c>
      <c r="E108" s="29">
        <v>0.56500000000000006</v>
      </c>
      <c r="F108">
        <v>19.7</v>
      </c>
    </row>
    <row r="109" spans="1:6" x14ac:dyDescent="0.25">
      <c r="A109">
        <v>7368</v>
      </c>
      <c r="B109">
        <v>10</v>
      </c>
      <c r="C109" t="s">
        <v>15</v>
      </c>
      <c r="D109" s="30">
        <v>42737.675000000003</v>
      </c>
      <c r="E109" s="29">
        <v>0.67499999999999993</v>
      </c>
      <c r="F109">
        <v>6</v>
      </c>
    </row>
    <row r="110" spans="1:6" x14ac:dyDescent="0.25">
      <c r="A110">
        <v>7367</v>
      </c>
      <c r="B110">
        <v>10</v>
      </c>
      <c r="C110" t="s">
        <v>15</v>
      </c>
      <c r="D110" s="30">
        <v>42739.59</v>
      </c>
      <c r="E110" s="29">
        <v>0.59</v>
      </c>
      <c r="F110">
        <v>4.2</v>
      </c>
    </row>
    <row r="111" spans="1:6" x14ac:dyDescent="0.25">
      <c r="A111">
        <v>7366</v>
      </c>
      <c r="B111">
        <v>10</v>
      </c>
      <c r="C111" t="s">
        <v>15</v>
      </c>
      <c r="D111" s="30">
        <v>42739.427997685183</v>
      </c>
      <c r="E111" s="29">
        <v>0.42799768518518522</v>
      </c>
      <c r="F111">
        <v>5.3</v>
      </c>
    </row>
    <row r="112" spans="1:6" x14ac:dyDescent="0.25">
      <c r="A112">
        <v>7365</v>
      </c>
      <c r="B112">
        <v>10</v>
      </c>
      <c r="C112" t="s">
        <v>15</v>
      </c>
      <c r="D112" s="30">
        <v>42743.825995370367</v>
      </c>
      <c r="E112" s="29">
        <v>0.8259953703703703</v>
      </c>
      <c r="F112">
        <v>15</v>
      </c>
    </row>
    <row r="113" spans="1:6" x14ac:dyDescent="0.25">
      <c r="A113">
        <v>7364</v>
      </c>
      <c r="B113">
        <v>10</v>
      </c>
      <c r="C113" t="s">
        <v>15</v>
      </c>
      <c r="D113" s="30">
        <v>42738.832002314812</v>
      </c>
      <c r="E113" s="29">
        <v>0.83200231481481479</v>
      </c>
      <c r="F113">
        <v>18</v>
      </c>
    </row>
    <row r="114" spans="1:6" x14ac:dyDescent="0.25">
      <c r="A114">
        <v>7363</v>
      </c>
      <c r="B114">
        <v>10</v>
      </c>
      <c r="C114" t="s">
        <v>15</v>
      </c>
      <c r="D114" s="30">
        <v>42742.547997685186</v>
      </c>
      <c r="E114" s="29">
        <v>0.54799768518518521</v>
      </c>
      <c r="F114">
        <v>37</v>
      </c>
    </row>
    <row r="115" spans="1:6" x14ac:dyDescent="0.25">
      <c r="A115">
        <v>7362</v>
      </c>
      <c r="B115">
        <v>10</v>
      </c>
      <c r="C115" t="s">
        <v>15</v>
      </c>
      <c r="D115" s="30">
        <v>42737.697997685187</v>
      </c>
      <c r="E115" s="29">
        <v>0.69799768518518512</v>
      </c>
      <c r="F115">
        <v>15</v>
      </c>
    </row>
    <row r="116" spans="1:6" x14ac:dyDescent="0.25">
      <c r="A116">
        <v>7361</v>
      </c>
      <c r="B116">
        <v>10</v>
      </c>
      <c r="C116" t="s">
        <v>15</v>
      </c>
      <c r="D116" s="30">
        <v>42740.55</v>
      </c>
      <c r="E116" s="29">
        <v>0.54999999999999993</v>
      </c>
      <c r="F116">
        <v>20.9</v>
      </c>
    </row>
    <row r="117" spans="1:6" x14ac:dyDescent="0.25">
      <c r="A117">
        <v>7360</v>
      </c>
      <c r="B117">
        <v>10</v>
      </c>
      <c r="C117" t="s">
        <v>15</v>
      </c>
      <c r="D117" s="30">
        <v>42737.827002314814</v>
      </c>
      <c r="E117" s="29">
        <v>0.82700231481481479</v>
      </c>
      <c r="F117">
        <v>17</v>
      </c>
    </row>
    <row r="118" spans="1:6" x14ac:dyDescent="0.25">
      <c r="A118">
        <v>7359</v>
      </c>
      <c r="B118">
        <v>10</v>
      </c>
      <c r="C118" t="s">
        <v>15</v>
      </c>
      <c r="D118" s="30">
        <v>42738.325995370367</v>
      </c>
      <c r="E118" s="29">
        <v>0.32599537037037035</v>
      </c>
      <c r="F118">
        <v>12.3</v>
      </c>
    </row>
    <row r="119" spans="1:6" x14ac:dyDescent="0.25">
      <c r="A119">
        <v>7358</v>
      </c>
      <c r="B119">
        <v>10</v>
      </c>
      <c r="C119" t="s">
        <v>15</v>
      </c>
      <c r="D119" s="30">
        <v>42741.440995370373</v>
      </c>
      <c r="E119" s="29">
        <v>0.4409953703703704</v>
      </c>
      <c r="F119">
        <v>6.4</v>
      </c>
    </row>
    <row r="120" spans="1:6" x14ac:dyDescent="0.25">
      <c r="A120">
        <v>7357</v>
      </c>
      <c r="B120">
        <v>10</v>
      </c>
      <c r="C120" t="s">
        <v>15</v>
      </c>
      <c r="D120" s="30">
        <v>42743.464004629626</v>
      </c>
      <c r="E120" s="29">
        <v>0.46400462962962963</v>
      </c>
      <c r="F120">
        <v>6.3</v>
      </c>
    </row>
    <row r="121" spans="1:6" x14ac:dyDescent="0.25">
      <c r="A121">
        <v>7356</v>
      </c>
      <c r="B121">
        <v>10</v>
      </c>
      <c r="C121" t="s">
        <v>15</v>
      </c>
      <c r="D121" s="30">
        <v>42740.607002314813</v>
      </c>
      <c r="E121" s="29">
        <v>0.60700231481481481</v>
      </c>
      <c r="F121">
        <v>11</v>
      </c>
    </row>
    <row r="122" spans="1:6" x14ac:dyDescent="0.25">
      <c r="A122">
        <v>7355</v>
      </c>
      <c r="B122">
        <v>10</v>
      </c>
      <c r="C122" t="s">
        <v>15</v>
      </c>
      <c r="D122" s="30">
        <v>42737.67</v>
      </c>
      <c r="E122" s="29">
        <v>0.66999999999999993</v>
      </c>
      <c r="F122">
        <v>18</v>
      </c>
    </row>
    <row r="123" spans="1:6" x14ac:dyDescent="0.25">
      <c r="A123">
        <v>7354</v>
      </c>
      <c r="B123">
        <v>10</v>
      </c>
      <c r="C123" t="s">
        <v>15</v>
      </c>
      <c r="D123" s="30">
        <v>42742.775995370372</v>
      </c>
      <c r="E123" s="29">
        <v>0.77599537037037036</v>
      </c>
      <c r="F123">
        <v>18</v>
      </c>
    </row>
    <row r="124" spans="1:6" x14ac:dyDescent="0.25">
      <c r="A124">
        <v>7353</v>
      </c>
      <c r="B124">
        <v>10</v>
      </c>
      <c r="C124" t="s">
        <v>15</v>
      </c>
      <c r="D124" s="30">
        <v>42740.53</v>
      </c>
      <c r="E124" s="29">
        <v>0.53</v>
      </c>
      <c r="F124">
        <v>8.8000000000000007</v>
      </c>
    </row>
    <row r="125" spans="1:6" x14ac:dyDescent="0.25">
      <c r="A125">
        <v>7352</v>
      </c>
      <c r="B125">
        <v>10</v>
      </c>
      <c r="C125" t="s">
        <v>15</v>
      </c>
      <c r="D125" s="30">
        <v>42743.549004629633</v>
      </c>
      <c r="E125" s="29">
        <v>0.5490046296296297</v>
      </c>
      <c r="F125">
        <v>6.2</v>
      </c>
    </row>
    <row r="126" spans="1:6" x14ac:dyDescent="0.25">
      <c r="A126">
        <v>7351</v>
      </c>
      <c r="B126">
        <v>10</v>
      </c>
      <c r="C126" t="s">
        <v>15</v>
      </c>
      <c r="D126" s="30">
        <v>42738.42</v>
      </c>
      <c r="E126" s="29">
        <v>0.42</v>
      </c>
      <c r="F126">
        <v>6.6</v>
      </c>
    </row>
    <row r="127" spans="1:6" x14ac:dyDescent="0.25">
      <c r="A127">
        <v>7350</v>
      </c>
      <c r="B127">
        <v>10</v>
      </c>
      <c r="C127" t="s">
        <v>15</v>
      </c>
      <c r="D127" s="30">
        <v>42738.82</v>
      </c>
      <c r="E127" s="29">
        <v>0.82</v>
      </c>
      <c r="F127">
        <v>15</v>
      </c>
    </row>
    <row r="128" spans="1:6" x14ac:dyDescent="0.25">
      <c r="A128">
        <v>7349</v>
      </c>
      <c r="B128">
        <v>10</v>
      </c>
      <c r="C128" t="s">
        <v>15</v>
      </c>
      <c r="D128" s="30">
        <v>42743.622997685183</v>
      </c>
      <c r="E128" s="29">
        <v>0.62299768518518517</v>
      </c>
      <c r="F128">
        <v>45.1</v>
      </c>
    </row>
    <row r="129" spans="1:6" x14ac:dyDescent="0.25">
      <c r="A129">
        <v>7348</v>
      </c>
      <c r="B129">
        <v>10</v>
      </c>
      <c r="C129" t="s">
        <v>15</v>
      </c>
      <c r="D129" s="30">
        <v>42742.635995370372</v>
      </c>
      <c r="E129" s="29">
        <v>0.63599537037037035</v>
      </c>
      <c r="F129">
        <v>36.799999999999997</v>
      </c>
    </row>
    <row r="130" spans="1:6" x14ac:dyDescent="0.25">
      <c r="A130">
        <v>7347</v>
      </c>
      <c r="B130">
        <v>10</v>
      </c>
      <c r="C130" t="s">
        <v>15</v>
      </c>
      <c r="D130" s="30">
        <v>42738.427002314813</v>
      </c>
      <c r="E130" s="29">
        <v>0.42700231481481482</v>
      </c>
      <c r="F130">
        <v>9.8000000000000007</v>
      </c>
    </row>
    <row r="131" spans="1:6" x14ac:dyDescent="0.25">
      <c r="A131">
        <v>7346</v>
      </c>
      <c r="B131">
        <v>10</v>
      </c>
      <c r="C131" t="s">
        <v>15</v>
      </c>
      <c r="D131" s="30">
        <v>42741.487997685188</v>
      </c>
      <c r="E131" s="29">
        <v>0.48799768518518521</v>
      </c>
      <c r="F131">
        <v>3.5</v>
      </c>
    </row>
    <row r="132" spans="1:6" x14ac:dyDescent="0.25">
      <c r="A132">
        <v>7345</v>
      </c>
      <c r="B132">
        <v>10</v>
      </c>
      <c r="C132" t="s">
        <v>15</v>
      </c>
      <c r="D132" s="30">
        <v>42741.305995370371</v>
      </c>
      <c r="E132" s="29">
        <v>0.30599537037037033</v>
      </c>
      <c r="F132">
        <v>6.4</v>
      </c>
    </row>
    <row r="133" spans="1:6" x14ac:dyDescent="0.25">
      <c r="A133">
        <v>7344</v>
      </c>
      <c r="B133">
        <v>10</v>
      </c>
      <c r="C133" t="s">
        <v>15</v>
      </c>
      <c r="D133" s="30">
        <v>42737.469004629631</v>
      </c>
      <c r="E133" s="29">
        <v>0.46900462962962958</v>
      </c>
      <c r="F133">
        <v>9.4</v>
      </c>
    </row>
    <row r="134" spans="1:6" x14ac:dyDescent="0.25">
      <c r="A134">
        <v>7343</v>
      </c>
      <c r="B134">
        <v>10</v>
      </c>
      <c r="C134" t="s">
        <v>15</v>
      </c>
      <c r="D134" s="30">
        <v>42742.594004629631</v>
      </c>
      <c r="E134" s="29">
        <v>0.59400462962962963</v>
      </c>
      <c r="F134">
        <v>52.4</v>
      </c>
    </row>
    <row r="135" spans="1:6" x14ac:dyDescent="0.25">
      <c r="A135">
        <v>7342</v>
      </c>
      <c r="B135">
        <v>10</v>
      </c>
      <c r="C135" t="s">
        <v>15</v>
      </c>
      <c r="D135" s="30">
        <v>42741.737997685188</v>
      </c>
      <c r="E135" s="29">
        <v>0.73799768518518516</v>
      </c>
      <c r="F135">
        <v>13</v>
      </c>
    </row>
    <row r="136" spans="1:6" x14ac:dyDescent="0.25">
      <c r="A136">
        <v>7341</v>
      </c>
      <c r="B136">
        <v>10</v>
      </c>
      <c r="C136" t="s">
        <v>15</v>
      </c>
      <c r="D136" s="30">
        <v>42739.422997685186</v>
      </c>
      <c r="E136" s="29">
        <v>0.42299768518518516</v>
      </c>
      <c r="F136">
        <v>2.1</v>
      </c>
    </row>
    <row r="137" spans="1:6" x14ac:dyDescent="0.25">
      <c r="A137">
        <v>7340</v>
      </c>
      <c r="B137">
        <v>10</v>
      </c>
      <c r="C137" t="s">
        <v>15</v>
      </c>
      <c r="D137" s="30">
        <v>42739.587997685187</v>
      </c>
      <c r="E137" s="29">
        <v>0.58799768518518525</v>
      </c>
      <c r="F137">
        <v>29.7</v>
      </c>
    </row>
    <row r="138" spans="1:6" x14ac:dyDescent="0.25">
      <c r="A138">
        <v>7339</v>
      </c>
      <c r="B138">
        <v>10</v>
      </c>
      <c r="C138" t="s">
        <v>15</v>
      </c>
      <c r="D138" s="30">
        <v>42742.604004629633</v>
      </c>
      <c r="E138" s="29">
        <v>0.60400462962962964</v>
      </c>
      <c r="F138">
        <v>46.6</v>
      </c>
    </row>
    <row r="139" spans="1:6" x14ac:dyDescent="0.25">
      <c r="A139">
        <v>7338</v>
      </c>
      <c r="B139">
        <v>10</v>
      </c>
      <c r="C139" t="s">
        <v>15</v>
      </c>
      <c r="D139" s="30">
        <v>42738.494004629632</v>
      </c>
      <c r="E139" s="29">
        <v>0.49400462962962965</v>
      </c>
      <c r="F139">
        <v>5.6</v>
      </c>
    </row>
    <row r="140" spans="1:6" x14ac:dyDescent="0.25">
      <c r="A140">
        <v>7337</v>
      </c>
      <c r="B140">
        <v>10</v>
      </c>
      <c r="C140" t="s">
        <v>15</v>
      </c>
      <c r="D140" s="30">
        <v>42741.514999999999</v>
      </c>
      <c r="E140" s="29">
        <v>0.51500000000000001</v>
      </c>
      <c r="F140">
        <v>10.1</v>
      </c>
    </row>
    <row r="141" spans="1:6" x14ac:dyDescent="0.25">
      <c r="A141">
        <v>7336</v>
      </c>
      <c r="B141">
        <v>10</v>
      </c>
      <c r="C141" t="s">
        <v>15</v>
      </c>
      <c r="D141" s="30">
        <v>42737.314004629632</v>
      </c>
      <c r="E141" s="29">
        <v>0.31400462962962966</v>
      </c>
      <c r="F141">
        <v>6.1</v>
      </c>
    </row>
    <row r="142" spans="1:6" x14ac:dyDescent="0.25">
      <c r="A142">
        <v>7335</v>
      </c>
      <c r="B142">
        <v>10</v>
      </c>
      <c r="C142" t="s">
        <v>15</v>
      </c>
      <c r="D142" s="30">
        <v>42737.472002314818</v>
      </c>
      <c r="E142" s="29">
        <v>0.47200231481481486</v>
      </c>
      <c r="F142">
        <v>10.8</v>
      </c>
    </row>
    <row r="143" spans="1:6" x14ac:dyDescent="0.25">
      <c r="A143">
        <v>7334</v>
      </c>
      <c r="B143">
        <v>10</v>
      </c>
      <c r="C143" t="s">
        <v>15</v>
      </c>
      <c r="D143" s="30">
        <v>42739.677002314813</v>
      </c>
      <c r="E143" s="29">
        <v>0.67700231481481488</v>
      </c>
      <c r="F143">
        <v>16</v>
      </c>
    </row>
    <row r="144" spans="1:6" x14ac:dyDescent="0.25">
      <c r="A144">
        <v>7333</v>
      </c>
      <c r="B144">
        <v>10</v>
      </c>
      <c r="C144" t="s">
        <v>15</v>
      </c>
      <c r="D144" s="30">
        <v>42740.477997685186</v>
      </c>
      <c r="E144" s="29">
        <v>0.47799768518518521</v>
      </c>
      <c r="F144">
        <v>6.4</v>
      </c>
    </row>
    <row r="145" spans="1:6" x14ac:dyDescent="0.25">
      <c r="A145">
        <v>7332</v>
      </c>
      <c r="B145">
        <v>10</v>
      </c>
      <c r="C145" t="s">
        <v>15</v>
      </c>
      <c r="D145" s="30">
        <v>42739.387997685182</v>
      </c>
      <c r="E145" s="29">
        <v>0.38799768518518518</v>
      </c>
      <c r="F145">
        <v>4</v>
      </c>
    </row>
    <row r="146" spans="1:6" x14ac:dyDescent="0.25">
      <c r="A146">
        <v>7331</v>
      </c>
      <c r="B146">
        <v>10</v>
      </c>
      <c r="C146" t="s">
        <v>15</v>
      </c>
      <c r="D146" s="30">
        <v>42740.39099537037</v>
      </c>
      <c r="E146" s="29">
        <v>0.39099537037037035</v>
      </c>
      <c r="F146">
        <v>10.199999999999999</v>
      </c>
    </row>
    <row r="147" spans="1:6" x14ac:dyDescent="0.25">
      <c r="A147">
        <v>7330</v>
      </c>
      <c r="B147">
        <v>10</v>
      </c>
      <c r="C147" t="s">
        <v>15</v>
      </c>
      <c r="D147" s="30">
        <v>42737.810995370368</v>
      </c>
      <c r="E147" s="29">
        <v>0.81099537037037039</v>
      </c>
      <c r="F147">
        <v>16</v>
      </c>
    </row>
    <row r="148" spans="1:6" x14ac:dyDescent="0.25">
      <c r="A148">
        <v>7329</v>
      </c>
      <c r="B148">
        <v>10</v>
      </c>
      <c r="C148" t="s">
        <v>15</v>
      </c>
      <c r="D148" s="30">
        <v>42737.589004629626</v>
      </c>
      <c r="E148" s="29">
        <v>0.58900462962962963</v>
      </c>
      <c r="F148">
        <v>4.4000000000000004</v>
      </c>
    </row>
    <row r="149" spans="1:6" x14ac:dyDescent="0.25">
      <c r="A149">
        <v>7328</v>
      </c>
      <c r="B149">
        <v>10</v>
      </c>
      <c r="C149" t="s">
        <v>15</v>
      </c>
      <c r="D149" s="30">
        <v>42743.732002314813</v>
      </c>
      <c r="E149" s="29">
        <v>0.73200231481481481</v>
      </c>
      <c r="F149">
        <v>2</v>
      </c>
    </row>
    <row r="150" spans="1:6" x14ac:dyDescent="0.25">
      <c r="A150">
        <v>7327</v>
      </c>
      <c r="B150">
        <v>10</v>
      </c>
      <c r="C150" t="s">
        <v>15</v>
      </c>
      <c r="D150" s="30">
        <v>42741.415995370371</v>
      </c>
      <c r="E150" s="29">
        <v>0.41599537037037032</v>
      </c>
      <c r="F150">
        <v>12.3</v>
      </c>
    </row>
    <row r="151" spans="1:6" x14ac:dyDescent="0.25">
      <c r="A151">
        <v>7326</v>
      </c>
      <c r="B151">
        <v>10</v>
      </c>
      <c r="C151" t="s">
        <v>15</v>
      </c>
      <c r="D151" s="30">
        <v>42738.82099537037</v>
      </c>
      <c r="E151" s="29">
        <v>0.8209953703703704</v>
      </c>
      <c r="F151">
        <v>10</v>
      </c>
    </row>
    <row r="152" spans="1:6" x14ac:dyDescent="0.25">
      <c r="A152">
        <v>7325</v>
      </c>
      <c r="B152">
        <v>10</v>
      </c>
      <c r="C152" t="s">
        <v>15</v>
      </c>
      <c r="D152" s="30">
        <v>42739.344004629631</v>
      </c>
      <c r="E152" s="29">
        <v>0.34400462962962958</v>
      </c>
      <c r="F152">
        <v>15.3</v>
      </c>
    </row>
    <row r="153" spans="1:6" x14ac:dyDescent="0.25">
      <c r="A153">
        <v>7324</v>
      </c>
      <c r="B153">
        <v>10</v>
      </c>
      <c r="C153" t="s">
        <v>15</v>
      </c>
      <c r="D153" s="30">
        <v>42742.729004629633</v>
      </c>
      <c r="E153" s="29">
        <v>0.72900462962962964</v>
      </c>
      <c r="F153">
        <v>1</v>
      </c>
    </row>
    <row r="154" spans="1:6" x14ac:dyDescent="0.25">
      <c r="A154">
        <v>7323</v>
      </c>
      <c r="B154">
        <v>10</v>
      </c>
      <c r="C154" t="s">
        <v>15</v>
      </c>
      <c r="D154" s="30">
        <v>42737.76599537037</v>
      </c>
      <c r="E154" s="29">
        <v>0.76599537037037047</v>
      </c>
      <c r="F154">
        <v>15</v>
      </c>
    </row>
    <row r="155" spans="1:6" x14ac:dyDescent="0.25">
      <c r="A155">
        <v>7322</v>
      </c>
      <c r="B155">
        <v>10</v>
      </c>
      <c r="C155" t="s">
        <v>15</v>
      </c>
      <c r="D155" s="30">
        <v>42739.574004629627</v>
      </c>
      <c r="E155" s="29">
        <v>0.57400462962962961</v>
      </c>
      <c r="F155">
        <v>43.6</v>
      </c>
    </row>
    <row r="156" spans="1:6" x14ac:dyDescent="0.25">
      <c r="A156">
        <v>7321</v>
      </c>
      <c r="B156">
        <v>10</v>
      </c>
      <c r="C156" t="s">
        <v>15</v>
      </c>
      <c r="D156" s="30">
        <v>42737.714004629626</v>
      </c>
      <c r="E156" s="29">
        <v>0.71400462962962974</v>
      </c>
      <c r="F156">
        <v>3</v>
      </c>
    </row>
    <row r="157" spans="1:6" x14ac:dyDescent="0.25">
      <c r="A157">
        <v>7320</v>
      </c>
      <c r="B157">
        <v>10</v>
      </c>
      <c r="C157" t="s">
        <v>15</v>
      </c>
      <c r="D157" s="30">
        <v>42739.789004629631</v>
      </c>
      <c r="E157" s="29">
        <v>0.78900462962962958</v>
      </c>
      <c r="F157">
        <v>6</v>
      </c>
    </row>
    <row r="158" spans="1:6" x14ac:dyDescent="0.25">
      <c r="A158">
        <v>7319</v>
      </c>
      <c r="B158">
        <v>10</v>
      </c>
      <c r="C158" t="s">
        <v>15</v>
      </c>
      <c r="D158" s="30">
        <v>42740.772002314814</v>
      </c>
      <c r="E158" s="29">
        <v>0.77200231481481485</v>
      </c>
      <c r="F158">
        <v>14</v>
      </c>
    </row>
    <row r="159" spans="1:6" x14ac:dyDescent="0.25">
      <c r="A159">
        <v>7318</v>
      </c>
      <c r="B159">
        <v>10</v>
      </c>
      <c r="C159" t="s">
        <v>15</v>
      </c>
      <c r="D159" s="30">
        <v>42739.355000000003</v>
      </c>
      <c r="E159" s="29">
        <v>0.35499999999999998</v>
      </c>
      <c r="F159">
        <v>4.5</v>
      </c>
    </row>
    <row r="160" spans="1:6" x14ac:dyDescent="0.25">
      <c r="A160">
        <v>7317</v>
      </c>
      <c r="B160">
        <v>10</v>
      </c>
      <c r="C160" t="s">
        <v>15</v>
      </c>
      <c r="D160" s="30">
        <v>42741.682002314818</v>
      </c>
      <c r="E160" s="29">
        <v>0.68200231481481488</v>
      </c>
      <c r="F160">
        <v>17</v>
      </c>
    </row>
    <row r="161" spans="1:6" x14ac:dyDescent="0.25">
      <c r="A161">
        <v>7316</v>
      </c>
      <c r="B161">
        <v>10</v>
      </c>
      <c r="C161" t="s">
        <v>15</v>
      </c>
      <c r="D161" s="30">
        <v>42741.739004629628</v>
      </c>
      <c r="E161" s="29">
        <v>0.73900462962962965</v>
      </c>
      <c r="F161">
        <v>16</v>
      </c>
    </row>
    <row r="162" spans="1:6" x14ac:dyDescent="0.25">
      <c r="A162">
        <v>7315</v>
      </c>
      <c r="B162">
        <v>10</v>
      </c>
      <c r="C162" t="s">
        <v>15</v>
      </c>
      <c r="D162" s="30">
        <v>42737.477997685186</v>
      </c>
      <c r="E162" s="29">
        <v>0.47799768518518521</v>
      </c>
      <c r="F162">
        <v>9.3000000000000007</v>
      </c>
    </row>
    <row r="163" spans="1:6" x14ac:dyDescent="0.25">
      <c r="A163">
        <v>7314</v>
      </c>
      <c r="B163">
        <v>10</v>
      </c>
      <c r="C163" t="s">
        <v>15</v>
      </c>
      <c r="D163" s="30">
        <v>42742.317997685182</v>
      </c>
      <c r="E163" s="29">
        <v>0.31799768518518517</v>
      </c>
      <c r="F163">
        <v>4.4000000000000004</v>
      </c>
    </row>
    <row r="164" spans="1:6" x14ac:dyDescent="0.25">
      <c r="A164">
        <v>7313</v>
      </c>
      <c r="B164">
        <v>10</v>
      </c>
      <c r="C164" t="s">
        <v>15</v>
      </c>
      <c r="D164" s="30">
        <v>42742.324999999997</v>
      </c>
      <c r="E164" s="29">
        <v>0.32500000000000001</v>
      </c>
      <c r="F164">
        <v>16.399999999999999</v>
      </c>
    </row>
    <row r="165" spans="1:6" x14ac:dyDescent="0.25">
      <c r="A165">
        <v>7312</v>
      </c>
      <c r="B165">
        <v>10</v>
      </c>
      <c r="C165" t="s">
        <v>15</v>
      </c>
      <c r="D165" s="30">
        <v>42740.645995370367</v>
      </c>
      <c r="E165" s="29">
        <v>0.64599537037037036</v>
      </c>
      <c r="F165">
        <v>39.6</v>
      </c>
    </row>
    <row r="166" spans="1:6" x14ac:dyDescent="0.25">
      <c r="A166">
        <v>7311</v>
      </c>
      <c r="B166">
        <v>10</v>
      </c>
      <c r="C166" t="s">
        <v>15</v>
      </c>
      <c r="D166" s="30">
        <v>42738.329004629632</v>
      </c>
      <c r="E166" s="29">
        <v>0.32900462962962962</v>
      </c>
      <c r="F166">
        <v>9.4</v>
      </c>
    </row>
    <row r="167" spans="1:6" x14ac:dyDescent="0.25">
      <c r="A167">
        <v>7310</v>
      </c>
      <c r="B167">
        <v>10</v>
      </c>
      <c r="C167" t="s">
        <v>15</v>
      </c>
      <c r="D167" s="30">
        <v>42737.674004629633</v>
      </c>
      <c r="E167" s="29">
        <v>0.6740046296296297</v>
      </c>
      <c r="F167">
        <v>4</v>
      </c>
    </row>
    <row r="168" spans="1:6" x14ac:dyDescent="0.25">
      <c r="A168">
        <v>7309</v>
      </c>
      <c r="B168">
        <v>10</v>
      </c>
      <c r="C168" t="s">
        <v>15</v>
      </c>
      <c r="D168" s="30">
        <v>42743.3</v>
      </c>
      <c r="E168" s="29">
        <v>0.3</v>
      </c>
      <c r="F168">
        <v>9.9</v>
      </c>
    </row>
    <row r="169" spans="1:6" x14ac:dyDescent="0.25">
      <c r="A169">
        <v>7308</v>
      </c>
      <c r="B169">
        <v>10</v>
      </c>
      <c r="C169" t="s">
        <v>15</v>
      </c>
      <c r="D169" s="30">
        <v>42743.470995370371</v>
      </c>
      <c r="E169" s="29">
        <v>0.47099537037037037</v>
      </c>
      <c r="F169">
        <v>11</v>
      </c>
    </row>
    <row r="170" spans="1:6" x14ac:dyDescent="0.25">
      <c r="A170">
        <v>7307</v>
      </c>
      <c r="B170">
        <v>10</v>
      </c>
      <c r="C170" t="s">
        <v>15</v>
      </c>
      <c r="D170" s="30">
        <v>42742.75</v>
      </c>
      <c r="E170" s="29">
        <v>0.75</v>
      </c>
      <c r="F170">
        <v>1</v>
      </c>
    </row>
    <row r="171" spans="1:6" x14ac:dyDescent="0.25">
      <c r="A171">
        <v>7306</v>
      </c>
      <c r="B171">
        <v>10</v>
      </c>
      <c r="C171" t="s">
        <v>15</v>
      </c>
      <c r="D171" s="30">
        <v>42740.504999999997</v>
      </c>
      <c r="E171" s="29">
        <v>0.505</v>
      </c>
      <c r="F171">
        <v>9.6</v>
      </c>
    </row>
    <row r="172" spans="1:6" x14ac:dyDescent="0.25">
      <c r="A172">
        <v>7305</v>
      </c>
      <c r="B172">
        <v>10</v>
      </c>
      <c r="C172" t="s">
        <v>15</v>
      </c>
      <c r="D172" s="30">
        <v>42740.757997685185</v>
      </c>
      <c r="E172" s="29">
        <v>0.75799768518518518</v>
      </c>
      <c r="F172">
        <v>13</v>
      </c>
    </row>
    <row r="173" spans="1:6" x14ac:dyDescent="0.25">
      <c r="A173">
        <v>7304</v>
      </c>
      <c r="B173">
        <v>10</v>
      </c>
      <c r="C173" t="s">
        <v>15</v>
      </c>
      <c r="D173" s="30">
        <v>42737.73</v>
      </c>
      <c r="E173" s="29">
        <v>0.73</v>
      </c>
      <c r="F173">
        <v>2</v>
      </c>
    </row>
    <row r="174" spans="1:6" x14ac:dyDescent="0.25">
      <c r="A174">
        <v>7303</v>
      </c>
      <c r="B174">
        <v>10</v>
      </c>
      <c r="C174" t="s">
        <v>15</v>
      </c>
      <c r="D174" s="30">
        <v>42740.669004629628</v>
      </c>
      <c r="E174" s="29">
        <v>0.66900462962962959</v>
      </c>
      <c r="F174">
        <v>12</v>
      </c>
    </row>
    <row r="175" spans="1:6" x14ac:dyDescent="0.25">
      <c r="A175">
        <v>7302</v>
      </c>
      <c r="B175">
        <v>10</v>
      </c>
      <c r="C175" t="s">
        <v>15</v>
      </c>
      <c r="D175" s="30">
        <v>42741.382997685185</v>
      </c>
      <c r="E175" s="29">
        <v>0.38299768518518523</v>
      </c>
      <c r="F175">
        <v>8.4</v>
      </c>
    </row>
    <row r="176" spans="1:6" x14ac:dyDescent="0.25">
      <c r="A176">
        <v>7301</v>
      </c>
      <c r="B176">
        <v>10</v>
      </c>
      <c r="C176" t="s">
        <v>15</v>
      </c>
      <c r="D176" s="30">
        <v>42743.752002314817</v>
      </c>
      <c r="E176" s="29">
        <v>0.75200231481481483</v>
      </c>
      <c r="F176">
        <v>3</v>
      </c>
    </row>
    <row r="177" spans="1:6" x14ac:dyDescent="0.25">
      <c r="A177">
        <v>7300</v>
      </c>
      <c r="B177">
        <v>10</v>
      </c>
      <c r="C177" t="s">
        <v>15</v>
      </c>
      <c r="D177" s="30">
        <v>42740.800000000003</v>
      </c>
      <c r="E177" s="29">
        <v>0.79999999999999993</v>
      </c>
      <c r="F177">
        <v>12</v>
      </c>
    </row>
    <row r="178" spans="1:6" x14ac:dyDescent="0.25">
      <c r="A178">
        <v>7299</v>
      </c>
      <c r="B178">
        <v>10</v>
      </c>
      <c r="C178" t="s">
        <v>15</v>
      </c>
      <c r="D178" s="30">
        <v>42742.582997685182</v>
      </c>
      <c r="E178" s="29">
        <v>0.58299768518518513</v>
      </c>
      <c r="F178">
        <v>22.9</v>
      </c>
    </row>
    <row r="179" spans="1:6" x14ac:dyDescent="0.25">
      <c r="A179">
        <v>7298</v>
      </c>
      <c r="B179">
        <v>10</v>
      </c>
      <c r="C179" t="s">
        <v>15</v>
      </c>
      <c r="D179" s="30">
        <v>42741.597997685189</v>
      </c>
      <c r="E179" s="29">
        <v>0.59799768518518526</v>
      </c>
      <c r="F179">
        <v>45.9</v>
      </c>
    </row>
    <row r="180" spans="1:6" x14ac:dyDescent="0.25">
      <c r="A180">
        <v>7297</v>
      </c>
      <c r="B180">
        <v>10</v>
      </c>
      <c r="C180" t="s">
        <v>15</v>
      </c>
      <c r="D180" s="30">
        <v>42739.82</v>
      </c>
      <c r="E180" s="29">
        <v>0.82</v>
      </c>
      <c r="F180">
        <v>11</v>
      </c>
    </row>
    <row r="181" spans="1:6" x14ac:dyDescent="0.25">
      <c r="A181">
        <v>7296</v>
      </c>
      <c r="B181">
        <v>10</v>
      </c>
      <c r="C181" t="s">
        <v>15</v>
      </c>
      <c r="D181" s="30">
        <v>42741.577997685185</v>
      </c>
      <c r="E181" s="29">
        <v>0.57799768518518524</v>
      </c>
      <c r="F181">
        <v>8.8000000000000007</v>
      </c>
    </row>
    <row r="182" spans="1:6" x14ac:dyDescent="0.25">
      <c r="A182">
        <v>7295</v>
      </c>
      <c r="B182">
        <v>10</v>
      </c>
      <c r="C182" t="s">
        <v>15</v>
      </c>
      <c r="D182" s="30">
        <v>42741.424004629633</v>
      </c>
      <c r="E182" s="29">
        <v>0.42400462962962965</v>
      </c>
      <c r="F182">
        <v>4.7</v>
      </c>
    </row>
    <row r="183" spans="1:6" x14ac:dyDescent="0.25">
      <c r="A183">
        <v>7294</v>
      </c>
      <c r="B183">
        <v>10</v>
      </c>
      <c r="C183" t="s">
        <v>15</v>
      </c>
      <c r="D183" s="30">
        <v>42738.42</v>
      </c>
      <c r="E183" s="29">
        <v>0.42</v>
      </c>
      <c r="F183">
        <v>8.3000000000000007</v>
      </c>
    </row>
    <row r="184" spans="1:6" x14ac:dyDescent="0.25">
      <c r="A184">
        <v>7293</v>
      </c>
      <c r="B184">
        <v>10</v>
      </c>
      <c r="C184" t="s">
        <v>15</v>
      </c>
      <c r="D184" s="30">
        <v>42743.824999999997</v>
      </c>
      <c r="E184" s="29">
        <v>0.82500000000000007</v>
      </c>
      <c r="F184">
        <v>2</v>
      </c>
    </row>
    <row r="185" spans="1:6" x14ac:dyDescent="0.25">
      <c r="A185">
        <v>7292</v>
      </c>
      <c r="B185">
        <v>10</v>
      </c>
      <c r="C185" t="s">
        <v>15</v>
      </c>
      <c r="D185" s="30">
        <v>42737.35</v>
      </c>
      <c r="E185" s="29">
        <v>0.35000000000000003</v>
      </c>
      <c r="F185">
        <v>3.6</v>
      </c>
    </row>
    <row r="186" spans="1:6" x14ac:dyDescent="0.25">
      <c r="A186">
        <v>7291</v>
      </c>
      <c r="B186">
        <v>10</v>
      </c>
      <c r="C186" t="s">
        <v>15</v>
      </c>
      <c r="D186" s="30">
        <v>42741.69</v>
      </c>
      <c r="E186" s="29">
        <v>0.69</v>
      </c>
      <c r="F186">
        <v>18</v>
      </c>
    </row>
    <row r="187" spans="1:6" x14ac:dyDescent="0.25">
      <c r="A187">
        <v>7290</v>
      </c>
      <c r="B187">
        <v>10</v>
      </c>
      <c r="C187" t="s">
        <v>15</v>
      </c>
      <c r="D187" s="30">
        <v>42737.607002314813</v>
      </c>
      <c r="E187" s="29">
        <v>0.60700231481481481</v>
      </c>
      <c r="F187">
        <v>12.1</v>
      </c>
    </row>
    <row r="188" spans="1:6" x14ac:dyDescent="0.25">
      <c r="A188">
        <v>7289</v>
      </c>
      <c r="B188">
        <v>10</v>
      </c>
      <c r="C188" t="s">
        <v>15</v>
      </c>
      <c r="D188" s="30">
        <v>42742.464004629626</v>
      </c>
      <c r="E188" s="29">
        <v>0.46400462962962963</v>
      </c>
      <c r="F188">
        <v>4.9000000000000004</v>
      </c>
    </row>
    <row r="189" spans="1:6" x14ac:dyDescent="0.25">
      <c r="A189">
        <v>7288</v>
      </c>
      <c r="B189">
        <v>10</v>
      </c>
      <c r="C189" t="s">
        <v>15</v>
      </c>
      <c r="D189" s="30">
        <v>42738.62599537037</v>
      </c>
      <c r="E189" s="29">
        <v>0.62599537037037034</v>
      </c>
      <c r="F189">
        <v>22.7</v>
      </c>
    </row>
    <row r="190" spans="1:6" x14ac:dyDescent="0.25">
      <c r="A190">
        <v>7287</v>
      </c>
      <c r="B190">
        <v>10</v>
      </c>
      <c r="C190" t="s">
        <v>15</v>
      </c>
      <c r="D190" s="30">
        <v>42741.649004629631</v>
      </c>
      <c r="E190" s="29">
        <v>0.64900462962962957</v>
      </c>
      <c r="F190">
        <v>30.5</v>
      </c>
    </row>
    <row r="191" spans="1:6" x14ac:dyDescent="0.25">
      <c r="A191">
        <v>7286</v>
      </c>
      <c r="B191">
        <v>10</v>
      </c>
      <c r="C191" t="s">
        <v>15</v>
      </c>
      <c r="D191" s="30">
        <v>42742.377002314817</v>
      </c>
      <c r="E191" s="29">
        <v>0.37700231481481478</v>
      </c>
      <c r="F191">
        <v>7.5</v>
      </c>
    </row>
    <row r="192" spans="1:6" x14ac:dyDescent="0.25">
      <c r="A192">
        <v>7285</v>
      </c>
      <c r="B192">
        <v>10</v>
      </c>
      <c r="C192" t="s">
        <v>15</v>
      </c>
      <c r="D192" s="30">
        <v>42737.720995370371</v>
      </c>
      <c r="E192" s="29">
        <v>0.72099537037037031</v>
      </c>
      <c r="F192">
        <v>7</v>
      </c>
    </row>
    <row r="193" spans="1:6" x14ac:dyDescent="0.25">
      <c r="A193">
        <v>7284</v>
      </c>
      <c r="B193">
        <v>10</v>
      </c>
      <c r="C193" t="s">
        <v>15</v>
      </c>
      <c r="D193" s="30">
        <v>42741.552002314813</v>
      </c>
      <c r="E193" s="29">
        <v>0.55200231481481488</v>
      </c>
      <c r="F193">
        <v>45.2</v>
      </c>
    </row>
    <row r="194" spans="1:6" x14ac:dyDescent="0.25">
      <c r="A194">
        <v>7283</v>
      </c>
      <c r="B194">
        <v>10</v>
      </c>
      <c r="C194" t="s">
        <v>15</v>
      </c>
      <c r="D194" s="30">
        <v>42737.57099537037</v>
      </c>
      <c r="E194" s="29">
        <v>0.5709953703703704</v>
      </c>
      <c r="F194">
        <v>36</v>
      </c>
    </row>
    <row r="195" spans="1:6" x14ac:dyDescent="0.25">
      <c r="A195">
        <v>7282</v>
      </c>
      <c r="B195">
        <v>10</v>
      </c>
      <c r="C195" t="s">
        <v>15</v>
      </c>
      <c r="D195" s="30">
        <v>42743.402997685182</v>
      </c>
      <c r="E195" s="29">
        <v>0.40299768518518514</v>
      </c>
      <c r="F195">
        <v>1.9</v>
      </c>
    </row>
    <row r="196" spans="1:6" x14ac:dyDescent="0.25">
      <c r="A196">
        <v>7281</v>
      </c>
      <c r="B196">
        <v>10</v>
      </c>
      <c r="C196" t="s">
        <v>15</v>
      </c>
      <c r="D196" s="30">
        <v>42737.564004629632</v>
      </c>
      <c r="E196" s="29">
        <v>0.56400462962962961</v>
      </c>
      <c r="F196">
        <v>46.3</v>
      </c>
    </row>
    <row r="197" spans="1:6" x14ac:dyDescent="0.25">
      <c r="A197">
        <v>7280</v>
      </c>
      <c r="B197">
        <v>10</v>
      </c>
      <c r="C197" t="s">
        <v>15</v>
      </c>
      <c r="D197" s="30">
        <v>42737.754004629627</v>
      </c>
      <c r="E197" s="29">
        <v>0.75400462962962955</v>
      </c>
      <c r="F197">
        <v>9</v>
      </c>
    </row>
    <row r="198" spans="1:6" x14ac:dyDescent="0.25">
      <c r="A198">
        <v>7279</v>
      </c>
      <c r="B198">
        <v>10</v>
      </c>
      <c r="C198" t="s">
        <v>15</v>
      </c>
      <c r="D198" s="30">
        <v>42737.725995370369</v>
      </c>
      <c r="E198" s="29">
        <v>0.72599537037037043</v>
      </c>
      <c r="F198">
        <v>6</v>
      </c>
    </row>
    <row r="199" spans="1:6" x14ac:dyDescent="0.25">
      <c r="A199">
        <v>7278</v>
      </c>
      <c r="B199">
        <v>10</v>
      </c>
      <c r="C199" t="s">
        <v>15</v>
      </c>
      <c r="D199" s="30">
        <v>42739.710995370369</v>
      </c>
      <c r="E199" s="29">
        <v>0.71099537037037042</v>
      </c>
      <c r="F199">
        <v>9</v>
      </c>
    </row>
    <row r="200" spans="1:6" x14ac:dyDescent="0.25">
      <c r="A200">
        <v>7277</v>
      </c>
      <c r="B200">
        <v>10</v>
      </c>
      <c r="C200" t="s">
        <v>15</v>
      </c>
      <c r="D200" s="30">
        <v>42740.605000000003</v>
      </c>
      <c r="E200" s="29">
        <v>0.60499999999999998</v>
      </c>
      <c r="F200">
        <v>18.600000000000001</v>
      </c>
    </row>
    <row r="201" spans="1:6" x14ac:dyDescent="0.25">
      <c r="A201">
        <v>7276</v>
      </c>
      <c r="B201">
        <v>10</v>
      </c>
      <c r="C201" t="s">
        <v>15</v>
      </c>
      <c r="D201" s="30">
        <v>42742.732002314813</v>
      </c>
      <c r="E201" s="29">
        <v>0.73200231481481481</v>
      </c>
      <c r="F201">
        <v>7</v>
      </c>
    </row>
    <row r="202" spans="1:6" x14ac:dyDescent="0.25">
      <c r="A202">
        <v>7275</v>
      </c>
      <c r="B202">
        <v>10</v>
      </c>
      <c r="C202" t="s">
        <v>15</v>
      </c>
      <c r="D202" s="30">
        <v>42742.672002314815</v>
      </c>
      <c r="E202" s="29">
        <v>0.67200231481481476</v>
      </c>
      <c r="F202">
        <v>1</v>
      </c>
    </row>
    <row r="203" spans="1:6" x14ac:dyDescent="0.25">
      <c r="A203">
        <v>7274</v>
      </c>
      <c r="B203">
        <v>10</v>
      </c>
      <c r="C203" t="s">
        <v>15</v>
      </c>
      <c r="D203" s="30">
        <v>42743.82099537037</v>
      </c>
      <c r="E203" s="29">
        <v>0.8209953703703704</v>
      </c>
      <c r="F203">
        <v>4</v>
      </c>
    </row>
    <row r="204" spans="1:6" x14ac:dyDescent="0.25">
      <c r="A204">
        <v>7273</v>
      </c>
      <c r="B204">
        <v>10</v>
      </c>
      <c r="C204" t="s">
        <v>15</v>
      </c>
      <c r="D204" s="30">
        <v>42743.569004629629</v>
      </c>
      <c r="E204" s="29">
        <v>0.56900462962962961</v>
      </c>
      <c r="F204">
        <v>40.1</v>
      </c>
    </row>
    <row r="205" spans="1:6" x14ac:dyDescent="0.25">
      <c r="A205">
        <v>7272</v>
      </c>
      <c r="B205">
        <v>10</v>
      </c>
      <c r="C205" t="s">
        <v>15</v>
      </c>
      <c r="D205" s="30">
        <v>42738.375</v>
      </c>
      <c r="E205" s="29">
        <v>0.375</v>
      </c>
      <c r="F205">
        <v>7.1</v>
      </c>
    </row>
    <row r="206" spans="1:6" x14ac:dyDescent="0.25">
      <c r="A206">
        <v>7271</v>
      </c>
      <c r="B206">
        <v>10</v>
      </c>
      <c r="C206" t="s">
        <v>15</v>
      </c>
      <c r="D206" s="30">
        <v>42738.75099537037</v>
      </c>
      <c r="E206" s="29">
        <v>0.75099537037037034</v>
      </c>
      <c r="F206">
        <v>13</v>
      </c>
    </row>
    <row r="207" spans="1:6" x14ac:dyDescent="0.25">
      <c r="A207">
        <v>7270</v>
      </c>
      <c r="B207">
        <v>10</v>
      </c>
      <c r="C207" t="s">
        <v>15</v>
      </c>
      <c r="D207" s="30">
        <v>42738.827002314814</v>
      </c>
      <c r="E207" s="29">
        <v>0.82700231481481479</v>
      </c>
      <c r="F207">
        <v>10</v>
      </c>
    </row>
    <row r="208" spans="1:6" x14ac:dyDescent="0.25">
      <c r="A208">
        <v>7269</v>
      </c>
      <c r="B208">
        <v>10</v>
      </c>
      <c r="C208" t="s">
        <v>15</v>
      </c>
      <c r="D208" s="30">
        <v>42737.364004629628</v>
      </c>
      <c r="E208" s="29">
        <v>0.36400462962962959</v>
      </c>
      <c r="F208">
        <v>14.3</v>
      </c>
    </row>
    <row r="209" spans="1:6" x14ac:dyDescent="0.25">
      <c r="A209">
        <v>7268</v>
      </c>
      <c r="B209">
        <v>10</v>
      </c>
      <c r="C209" t="s">
        <v>15</v>
      </c>
      <c r="D209" s="30">
        <v>42742.664004629631</v>
      </c>
      <c r="E209" s="29">
        <v>0.66400462962962969</v>
      </c>
      <c r="F209">
        <v>44.6</v>
      </c>
    </row>
    <row r="210" spans="1:6" x14ac:dyDescent="0.25">
      <c r="A210">
        <v>7267</v>
      </c>
      <c r="B210">
        <v>10</v>
      </c>
      <c r="C210" t="s">
        <v>15</v>
      </c>
      <c r="D210" s="30">
        <v>42742.690995370373</v>
      </c>
      <c r="E210" s="29">
        <v>0.6909953703703704</v>
      </c>
      <c r="F210">
        <v>2</v>
      </c>
    </row>
    <row r="211" spans="1:6" x14ac:dyDescent="0.25">
      <c r="A211">
        <v>7266</v>
      </c>
      <c r="B211">
        <v>10</v>
      </c>
      <c r="C211" t="s">
        <v>15</v>
      </c>
      <c r="D211" s="30">
        <v>42739.819004629629</v>
      </c>
      <c r="E211" s="29">
        <v>0.81900462962962972</v>
      </c>
      <c r="F211">
        <v>4</v>
      </c>
    </row>
    <row r="212" spans="1:6" x14ac:dyDescent="0.25">
      <c r="A212">
        <v>7265</v>
      </c>
      <c r="B212">
        <v>10</v>
      </c>
      <c r="C212" t="s">
        <v>15</v>
      </c>
      <c r="D212" s="30">
        <v>42741.437997685185</v>
      </c>
      <c r="E212" s="29">
        <v>0.43799768518518517</v>
      </c>
      <c r="F212">
        <v>5.4</v>
      </c>
    </row>
    <row r="213" spans="1:6" x14ac:dyDescent="0.25">
      <c r="A213">
        <v>7264</v>
      </c>
      <c r="B213">
        <v>10</v>
      </c>
      <c r="C213" t="s">
        <v>15</v>
      </c>
      <c r="D213" s="30">
        <v>42742.552997685183</v>
      </c>
      <c r="E213" s="29">
        <v>0.55299768518518522</v>
      </c>
      <c r="F213">
        <v>32.5</v>
      </c>
    </row>
    <row r="214" spans="1:6" x14ac:dyDescent="0.25">
      <c r="A214">
        <v>7263</v>
      </c>
      <c r="B214">
        <v>10</v>
      </c>
      <c r="C214" t="s">
        <v>15</v>
      </c>
      <c r="D214" s="30">
        <v>42739.817997685182</v>
      </c>
      <c r="E214" s="29">
        <v>0.81799768518518512</v>
      </c>
      <c r="F214">
        <v>3</v>
      </c>
    </row>
    <row r="215" spans="1:6" x14ac:dyDescent="0.25">
      <c r="A215">
        <v>7262</v>
      </c>
      <c r="B215">
        <v>10</v>
      </c>
      <c r="C215" t="s">
        <v>15</v>
      </c>
      <c r="D215" s="30">
        <v>42738.639004629629</v>
      </c>
      <c r="E215" s="29">
        <v>0.63900462962962956</v>
      </c>
      <c r="F215">
        <v>37</v>
      </c>
    </row>
    <row r="216" spans="1:6" x14ac:dyDescent="0.25">
      <c r="A216">
        <v>7261</v>
      </c>
      <c r="B216">
        <v>10</v>
      </c>
      <c r="C216" t="s">
        <v>15</v>
      </c>
      <c r="D216" s="30">
        <v>42739.67900462963</v>
      </c>
      <c r="E216" s="29">
        <v>0.6790046296296296</v>
      </c>
      <c r="F216">
        <v>2</v>
      </c>
    </row>
    <row r="217" spans="1:6" x14ac:dyDescent="0.25">
      <c r="A217">
        <v>7260</v>
      </c>
      <c r="B217">
        <v>10</v>
      </c>
      <c r="C217" t="s">
        <v>15</v>
      </c>
      <c r="D217" s="30">
        <v>42743.675000000003</v>
      </c>
      <c r="E217" s="29">
        <v>0.67499999999999993</v>
      </c>
      <c r="F217">
        <v>9</v>
      </c>
    </row>
    <row r="218" spans="1:6" x14ac:dyDescent="0.25">
      <c r="A218">
        <v>7259</v>
      </c>
      <c r="B218">
        <v>10</v>
      </c>
      <c r="C218" t="s">
        <v>15</v>
      </c>
      <c r="D218" s="30">
        <v>42741.322002314817</v>
      </c>
      <c r="E218" s="29">
        <v>0.32200231481481484</v>
      </c>
      <c r="F218">
        <v>5</v>
      </c>
    </row>
    <row r="219" spans="1:6" x14ac:dyDescent="0.25">
      <c r="A219">
        <v>7258</v>
      </c>
      <c r="B219">
        <v>10</v>
      </c>
      <c r="C219" t="s">
        <v>15</v>
      </c>
      <c r="D219" s="30">
        <v>42740.294004629628</v>
      </c>
      <c r="E219" s="29">
        <v>0.29400462962962964</v>
      </c>
      <c r="F219">
        <v>11.7</v>
      </c>
    </row>
    <row r="220" spans="1:6" x14ac:dyDescent="0.25">
      <c r="A220">
        <v>7257</v>
      </c>
      <c r="B220">
        <v>10</v>
      </c>
      <c r="C220" t="s">
        <v>15</v>
      </c>
      <c r="D220" s="30">
        <v>42741.805</v>
      </c>
      <c r="E220" s="29">
        <v>0.80500000000000005</v>
      </c>
      <c r="F220">
        <v>3</v>
      </c>
    </row>
    <row r="221" spans="1:6" x14ac:dyDescent="0.25">
      <c r="A221">
        <v>7256</v>
      </c>
      <c r="B221">
        <v>10</v>
      </c>
      <c r="C221" t="s">
        <v>15</v>
      </c>
      <c r="D221" s="30">
        <v>42737.585995370369</v>
      </c>
      <c r="E221" s="29">
        <v>0.58599537037037031</v>
      </c>
      <c r="F221">
        <v>24.6</v>
      </c>
    </row>
    <row r="222" spans="1:6" x14ac:dyDescent="0.25">
      <c r="A222">
        <v>7255</v>
      </c>
      <c r="B222">
        <v>10</v>
      </c>
      <c r="C222" t="s">
        <v>15</v>
      </c>
      <c r="D222" s="30">
        <v>42741.402002314811</v>
      </c>
      <c r="E222" s="29">
        <v>0.4020023148148148</v>
      </c>
      <c r="F222">
        <v>9.6</v>
      </c>
    </row>
    <row r="223" spans="1:6" x14ac:dyDescent="0.25">
      <c r="A223">
        <v>7254</v>
      </c>
      <c r="B223">
        <v>10</v>
      </c>
      <c r="C223" t="s">
        <v>15</v>
      </c>
      <c r="D223" s="30">
        <v>42739.580995370372</v>
      </c>
      <c r="E223" s="29">
        <v>0.58099537037037041</v>
      </c>
      <c r="F223">
        <v>7.3</v>
      </c>
    </row>
    <row r="224" spans="1:6" x14ac:dyDescent="0.25">
      <c r="A224">
        <v>7253</v>
      </c>
      <c r="B224">
        <v>10</v>
      </c>
      <c r="C224" t="s">
        <v>15</v>
      </c>
      <c r="D224" s="30">
        <v>42737.692997685182</v>
      </c>
      <c r="E224" s="29">
        <v>0.69299768518518512</v>
      </c>
      <c r="F224">
        <v>3</v>
      </c>
    </row>
    <row r="225" spans="1:6" x14ac:dyDescent="0.25">
      <c r="A225">
        <v>7252</v>
      </c>
      <c r="B225">
        <v>10</v>
      </c>
      <c r="C225" t="s">
        <v>15</v>
      </c>
      <c r="D225" s="30">
        <v>42739.452997685185</v>
      </c>
      <c r="E225" s="29">
        <v>0.45299768518518518</v>
      </c>
      <c r="F225">
        <v>7.4</v>
      </c>
    </row>
    <row r="226" spans="1:6" x14ac:dyDescent="0.25">
      <c r="A226">
        <v>7251</v>
      </c>
      <c r="B226">
        <v>10</v>
      </c>
      <c r="C226" t="s">
        <v>15</v>
      </c>
      <c r="D226" s="30">
        <v>42741.507002314815</v>
      </c>
      <c r="E226" s="29">
        <v>0.50700231481481484</v>
      </c>
      <c r="F226">
        <v>7.9</v>
      </c>
    </row>
    <row r="227" spans="1:6" x14ac:dyDescent="0.25">
      <c r="A227">
        <v>7250</v>
      </c>
      <c r="B227">
        <v>10</v>
      </c>
      <c r="C227" t="s">
        <v>15</v>
      </c>
      <c r="D227" s="30">
        <v>42738.57</v>
      </c>
      <c r="E227" s="29">
        <v>0.56999999999999995</v>
      </c>
      <c r="F227">
        <v>6.8</v>
      </c>
    </row>
    <row r="228" spans="1:6" x14ac:dyDescent="0.25">
      <c r="A228">
        <v>7249</v>
      </c>
      <c r="B228">
        <v>10</v>
      </c>
      <c r="C228" t="s">
        <v>15</v>
      </c>
      <c r="D228" s="30">
        <v>42738.697997685187</v>
      </c>
      <c r="E228" s="29">
        <v>0.69799768518518512</v>
      </c>
      <c r="F228">
        <v>15</v>
      </c>
    </row>
    <row r="229" spans="1:6" x14ac:dyDescent="0.25">
      <c r="A229">
        <v>7248</v>
      </c>
      <c r="B229">
        <v>10</v>
      </c>
      <c r="C229" t="s">
        <v>15</v>
      </c>
      <c r="D229" s="30">
        <v>42743.404999999999</v>
      </c>
      <c r="E229" s="29">
        <v>0.40500000000000003</v>
      </c>
      <c r="F229">
        <v>15.1</v>
      </c>
    </row>
    <row r="230" spans="1:6" x14ac:dyDescent="0.25">
      <c r="A230">
        <v>7247</v>
      </c>
      <c r="B230">
        <v>10</v>
      </c>
      <c r="C230" t="s">
        <v>15</v>
      </c>
      <c r="D230" s="30">
        <v>42739.732002314813</v>
      </c>
      <c r="E230" s="29">
        <v>0.73200231481481481</v>
      </c>
      <c r="F230">
        <v>21</v>
      </c>
    </row>
    <row r="231" spans="1:6" x14ac:dyDescent="0.25">
      <c r="A231">
        <v>7246</v>
      </c>
      <c r="B231">
        <v>10</v>
      </c>
      <c r="C231" t="s">
        <v>15</v>
      </c>
      <c r="D231" s="30">
        <v>42742.505995370368</v>
      </c>
      <c r="E231" s="29">
        <v>0.50599537037037035</v>
      </c>
      <c r="F231">
        <v>3.5</v>
      </c>
    </row>
    <row r="232" spans="1:6" x14ac:dyDescent="0.25">
      <c r="A232">
        <v>7245</v>
      </c>
      <c r="B232">
        <v>10</v>
      </c>
      <c r="C232" t="s">
        <v>15</v>
      </c>
      <c r="D232" s="30">
        <v>42741.555995370371</v>
      </c>
      <c r="E232" s="29">
        <v>0.55599537037037039</v>
      </c>
      <c r="F232">
        <v>44.9</v>
      </c>
    </row>
    <row r="233" spans="1:6" x14ac:dyDescent="0.25">
      <c r="A233">
        <v>7244</v>
      </c>
      <c r="B233">
        <v>10</v>
      </c>
      <c r="C233" t="s">
        <v>15</v>
      </c>
      <c r="D233" s="30">
        <v>42740.407002314816</v>
      </c>
      <c r="E233" s="29">
        <v>0.4070023148148148</v>
      </c>
      <c r="F233">
        <v>4.4000000000000004</v>
      </c>
    </row>
    <row r="234" spans="1:6" x14ac:dyDescent="0.25">
      <c r="A234">
        <v>7243</v>
      </c>
      <c r="B234">
        <v>10</v>
      </c>
      <c r="C234" t="s">
        <v>15</v>
      </c>
      <c r="D234" s="30">
        <v>42737.569004629629</v>
      </c>
      <c r="E234" s="29">
        <v>0.56900462962962961</v>
      </c>
      <c r="F234">
        <v>49.1</v>
      </c>
    </row>
    <row r="235" spans="1:6" x14ac:dyDescent="0.25">
      <c r="A235">
        <v>7242</v>
      </c>
      <c r="B235">
        <v>10</v>
      </c>
      <c r="C235" t="s">
        <v>15</v>
      </c>
      <c r="D235" s="30">
        <v>42741.447997685187</v>
      </c>
      <c r="E235" s="29">
        <v>0.44799768518518518</v>
      </c>
      <c r="F235">
        <v>7.3</v>
      </c>
    </row>
    <row r="236" spans="1:6" x14ac:dyDescent="0.25">
      <c r="A236">
        <v>7241</v>
      </c>
      <c r="B236">
        <v>10</v>
      </c>
      <c r="C236" t="s">
        <v>15</v>
      </c>
      <c r="D236" s="30">
        <v>42737.630995370368</v>
      </c>
      <c r="E236" s="29">
        <v>0.63099537037037035</v>
      </c>
      <c r="F236">
        <v>13.6</v>
      </c>
    </row>
    <row r="237" spans="1:6" x14ac:dyDescent="0.25">
      <c r="A237">
        <v>7240</v>
      </c>
      <c r="B237">
        <v>10</v>
      </c>
      <c r="C237" t="s">
        <v>15</v>
      </c>
      <c r="D237" s="30">
        <v>42739.434999999998</v>
      </c>
      <c r="E237" s="29">
        <v>0.435</v>
      </c>
      <c r="F237">
        <v>8.6999999999999993</v>
      </c>
    </row>
    <row r="238" spans="1:6" x14ac:dyDescent="0.25">
      <c r="A238">
        <v>7239</v>
      </c>
      <c r="B238">
        <v>10</v>
      </c>
      <c r="C238" t="s">
        <v>15</v>
      </c>
      <c r="D238" s="30">
        <v>42737.569004629629</v>
      </c>
      <c r="E238" s="29">
        <v>0.56900462962962961</v>
      </c>
      <c r="F238">
        <v>41.9</v>
      </c>
    </row>
    <row r="239" spans="1:6" x14ac:dyDescent="0.25">
      <c r="A239">
        <v>7238</v>
      </c>
      <c r="B239">
        <v>10</v>
      </c>
      <c r="C239" t="s">
        <v>15</v>
      </c>
      <c r="D239" s="30">
        <v>42740.562002314815</v>
      </c>
      <c r="E239" s="29">
        <v>0.56200231481481489</v>
      </c>
      <c r="F239">
        <v>33.6</v>
      </c>
    </row>
    <row r="240" spans="1:6" x14ac:dyDescent="0.25">
      <c r="A240">
        <v>7237</v>
      </c>
      <c r="B240">
        <v>10</v>
      </c>
      <c r="C240" t="s">
        <v>15</v>
      </c>
      <c r="D240" s="30">
        <v>42742.405995370369</v>
      </c>
      <c r="E240" s="29">
        <v>0.40599537037037042</v>
      </c>
      <c r="F240">
        <v>14.5</v>
      </c>
    </row>
    <row r="241" spans="1:6" x14ac:dyDescent="0.25">
      <c r="A241">
        <v>7236</v>
      </c>
      <c r="B241">
        <v>10</v>
      </c>
      <c r="C241" t="s">
        <v>15</v>
      </c>
      <c r="D241" s="30">
        <v>42743.735995370371</v>
      </c>
      <c r="E241" s="29">
        <v>0.73599537037037033</v>
      </c>
      <c r="F241">
        <v>2</v>
      </c>
    </row>
    <row r="242" spans="1:6" x14ac:dyDescent="0.25">
      <c r="A242">
        <v>7235</v>
      </c>
      <c r="B242">
        <v>10</v>
      </c>
      <c r="C242" t="s">
        <v>15</v>
      </c>
      <c r="D242" s="30">
        <v>42740.675995370373</v>
      </c>
      <c r="E242" s="29">
        <v>0.67599537037037039</v>
      </c>
      <c r="F242">
        <v>12</v>
      </c>
    </row>
    <row r="243" spans="1:6" x14ac:dyDescent="0.25">
      <c r="A243">
        <v>7234</v>
      </c>
      <c r="B243">
        <v>10</v>
      </c>
      <c r="C243" t="s">
        <v>15</v>
      </c>
      <c r="D243" s="30">
        <v>42741.510995370372</v>
      </c>
      <c r="E243" s="29">
        <v>0.51099537037037035</v>
      </c>
      <c r="F243">
        <v>3.9</v>
      </c>
    </row>
    <row r="244" spans="1:6" x14ac:dyDescent="0.25">
      <c r="A244">
        <v>7233</v>
      </c>
      <c r="B244">
        <v>10</v>
      </c>
      <c r="C244" t="s">
        <v>15</v>
      </c>
      <c r="D244" s="30">
        <v>42741.654999999999</v>
      </c>
      <c r="E244" s="29">
        <v>0.65500000000000003</v>
      </c>
      <c r="F244">
        <v>28.6</v>
      </c>
    </row>
    <row r="245" spans="1:6" x14ac:dyDescent="0.25">
      <c r="A245">
        <v>7232</v>
      </c>
      <c r="B245">
        <v>10</v>
      </c>
      <c r="C245" t="s">
        <v>15</v>
      </c>
      <c r="D245" s="30">
        <v>42737.647997685184</v>
      </c>
      <c r="E245" s="29">
        <v>0.64799768518518519</v>
      </c>
      <c r="F245">
        <v>20.5</v>
      </c>
    </row>
    <row r="246" spans="1:6" x14ac:dyDescent="0.25">
      <c r="A246">
        <v>7231</v>
      </c>
      <c r="B246">
        <v>10</v>
      </c>
      <c r="C246" t="s">
        <v>15</v>
      </c>
      <c r="D246" s="30">
        <v>42738.43</v>
      </c>
      <c r="E246" s="29">
        <v>0.43</v>
      </c>
      <c r="F246">
        <v>4.5</v>
      </c>
    </row>
    <row r="247" spans="1:6" x14ac:dyDescent="0.25">
      <c r="A247">
        <v>7230</v>
      </c>
      <c r="B247">
        <v>10</v>
      </c>
      <c r="C247" t="s">
        <v>15</v>
      </c>
      <c r="D247" s="30">
        <v>42739.464004629626</v>
      </c>
      <c r="E247" s="29">
        <v>0.46400462962962963</v>
      </c>
      <c r="F247">
        <v>2.1</v>
      </c>
    </row>
    <row r="248" spans="1:6" x14ac:dyDescent="0.25">
      <c r="A248">
        <v>7229</v>
      </c>
      <c r="B248">
        <v>10</v>
      </c>
      <c r="C248" t="s">
        <v>15</v>
      </c>
      <c r="D248" s="30">
        <v>42741.294999999998</v>
      </c>
      <c r="E248" s="29">
        <v>0.29499999999999998</v>
      </c>
      <c r="F248">
        <v>10.4</v>
      </c>
    </row>
    <row r="249" spans="1:6" x14ac:dyDescent="0.25">
      <c r="A249">
        <v>7228</v>
      </c>
      <c r="B249">
        <v>10</v>
      </c>
      <c r="C249" t="s">
        <v>15</v>
      </c>
      <c r="D249" s="30">
        <v>42738.532997685186</v>
      </c>
      <c r="E249" s="29">
        <v>0.5329976851851852</v>
      </c>
      <c r="F249">
        <v>2.5</v>
      </c>
    </row>
    <row r="250" spans="1:6" x14ac:dyDescent="0.25">
      <c r="A250">
        <v>7227</v>
      </c>
      <c r="B250">
        <v>10</v>
      </c>
      <c r="C250" t="s">
        <v>15</v>
      </c>
      <c r="D250" s="30">
        <v>42741.464999999997</v>
      </c>
      <c r="E250" s="29">
        <v>0.46500000000000002</v>
      </c>
      <c r="F250">
        <v>1.4</v>
      </c>
    </row>
    <row r="251" spans="1:6" x14ac:dyDescent="0.25">
      <c r="A251">
        <v>7226</v>
      </c>
      <c r="B251">
        <v>10</v>
      </c>
      <c r="C251" t="s">
        <v>15</v>
      </c>
      <c r="D251" s="30">
        <v>42738.722002314818</v>
      </c>
      <c r="E251" s="29">
        <v>0.72200231481481481</v>
      </c>
      <c r="F251">
        <v>17</v>
      </c>
    </row>
    <row r="252" spans="1:6" x14ac:dyDescent="0.25">
      <c r="A252">
        <v>7225</v>
      </c>
      <c r="B252">
        <v>10</v>
      </c>
      <c r="C252" t="s">
        <v>15</v>
      </c>
      <c r="D252" s="30">
        <v>42740.687997685185</v>
      </c>
      <c r="E252" s="29">
        <v>0.68799768518518523</v>
      </c>
      <c r="F252">
        <v>11</v>
      </c>
    </row>
    <row r="253" spans="1:6" x14ac:dyDescent="0.25">
      <c r="A253">
        <v>7224</v>
      </c>
      <c r="B253">
        <v>10</v>
      </c>
      <c r="C253" t="s">
        <v>15</v>
      </c>
      <c r="D253" s="30">
        <v>42739.774004629631</v>
      </c>
      <c r="E253" s="29">
        <v>0.77400462962962957</v>
      </c>
      <c r="F253">
        <v>12</v>
      </c>
    </row>
    <row r="254" spans="1:6" x14ac:dyDescent="0.25">
      <c r="A254">
        <v>7223</v>
      </c>
      <c r="B254">
        <v>10</v>
      </c>
      <c r="C254" t="s">
        <v>15</v>
      </c>
      <c r="D254" s="30">
        <v>42743.472997685189</v>
      </c>
      <c r="E254" s="29">
        <v>0.4729976851851852</v>
      </c>
      <c r="F254">
        <v>10.9</v>
      </c>
    </row>
    <row r="255" spans="1:6" x14ac:dyDescent="0.25">
      <c r="A255">
        <v>7222</v>
      </c>
      <c r="B255">
        <v>10</v>
      </c>
      <c r="C255" t="s">
        <v>15</v>
      </c>
      <c r="D255" s="30">
        <v>42739.6</v>
      </c>
      <c r="E255" s="29">
        <v>0.6</v>
      </c>
      <c r="F255">
        <v>28.7</v>
      </c>
    </row>
    <row r="256" spans="1:6" x14ac:dyDescent="0.25">
      <c r="A256">
        <v>7221</v>
      </c>
      <c r="B256">
        <v>10</v>
      </c>
      <c r="C256" t="s">
        <v>15</v>
      </c>
      <c r="D256" s="30">
        <v>42740.552002314813</v>
      </c>
      <c r="E256" s="29">
        <v>0.55200231481481488</v>
      </c>
      <c r="F256">
        <v>29.6</v>
      </c>
    </row>
    <row r="257" spans="1:6" x14ac:dyDescent="0.25">
      <c r="A257">
        <v>7220</v>
      </c>
      <c r="B257">
        <v>10</v>
      </c>
      <c r="C257" t="s">
        <v>15</v>
      </c>
      <c r="D257" s="30">
        <v>42740.404999999999</v>
      </c>
      <c r="E257" s="29">
        <v>0.40500000000000003</v>
      </c>
      <c r="F257">
        <v>13.6</v>
      </c>
    </row>
    <row r="258" spans="1:6" x14ac:dyDescent="0.25">
      <c r="A258">
        <v>7219</v>
      </c>
      <c r="B258">
        <v>10</v>
      </c>
      <c r="C258" t="s">
        <v>15</v>
      </c>
      <c r="D258" s="30">
        <v>42739.702002314814</v>
      </c>
      <c r="E258" s="29">
        <v>0.70200231481481479</v>
      </c>
      <c r="F258">
        <v>5</v>
      </c>
    </row>
    <row r="259" spans="1:6" x14ac:dyDescent="0.25">
      <c r="A259">
        <v>7218</v>
      </c>
      <c r="B259">
        <v>10</v>
      </c>
      <c r="C259" t="s">
        <v>15</v>
      </c>
      <c r="D259" s="30">
        <v>42737.394999999997</v>
      </c>
      <c r="E259" s="29">
        <v>0.39500000000000002</v>
      </c>
      <c r="F259">
        <v>5.5</v>
      </c>
    </row>
    <row r="260" spans="1:6" x14ac:dyDescent="0.25">
      <c r="A260">
        <v>7217</v>
      </c>
      <c r="B260">
        <v>10</v>
      </c>
      <c r="C260" t="s">
        <v>15</v>
      </c>
      <c r="D260" s="30">
        <v>42742.485000000001</v>
      </c>
      <c r="E260" s="29">
        <v>0.48500000000000004</v>
      </c>
      <c r="F260">
        <v>4.5999999999999996</v>
      </c>
    </row>
    <row r="261" spans="1:6" x14ac:dyDescent="0.25">
      <c r="A261">
        <v>7216</v>
      </c>
      <c r="B261">
        <v>10</v>
      </c>
      <c r="C261" t="s">
        <v>15</v>
      </c>
      <c r="D261" s="30">
        <v>42738.62</v>
      </c>
      <c r="E261" s="29">
        <v>0.62</v>
      </c>
      <c r="F261">
        <v>35.9</v>
      </c>
    </row>
    <row r="262" spans="1:6" x14ac:dyDescent="0.25">
      <c r="A262">
        <v>7215</v>
      </c>
      <c r="B262">
        <v>10</v>
      </c>
      <c r="C262" t="s">
        <v>15</v>
      </c>
      <c r="D262" s="30">
        <v>42738.394004629627</v>
      </c>
      <c r="E262" s="29">
        <v>0.39400462962962962</v>
      </c>
      <c r="F262">
        <v>7.9</v>
      </c>
    </row>
    <row r="263" spans="1:6" x14ac:dyDescent="0.25">
      <c r="A263">
        <v>7214</v>
      </c>
      <c r="B263">
        <v>10</v>
      </c>
      <c r="C263" t="s">
        <v>15</v>
      </c>
      <c r="D263" s="30">
        <v>42742.407002314816</v>
      </c>
      <c r="E263" s="29">
        <v>0.4070023148148148</v>
      </c>
      <c r="F263">
        <v>10.5</v>
      </c>
    </row>
    <row r="264" spans="1:6" x14ac:dyDescent="0.25">
      <c r="A264">
        <v>7213</v>
      </c>
      <c r="B264">
        <v>10</v>
      </c>
      <c r="C264" t="s">
        <v>15</v>
      </c>
      <c r="D264" s="30">
        <v>42737.585995370369</v>
      </c>
      <c r="E264" s="29">
        <v>0.58599537037037031</v>
      </c>
      <c r="F264">
        <v>50</v>
      </c>
    </row>
    <row r="265" spans="1:6" x14ac:dyDescent="0.25">
      <c r="A265">
        <v>7212</v>
      </c>
      <c r="B265">
        <v>10</v>
      </c>
      <c r="C265" t="s">
        <v>15</v>
      </c>
      <c r="D265" s="30">
        <v>42738.655995370369</v>
      </c>
      <c r="E265" s="29">
        <v>0.65599537037037037</v>
      </c>
      <c r="F265">
        <v>9.5</v>
      </c>
    </row>
    <row r="266" spans="1:6" x14ac:dyDescent="0.25">
      <c r="A266">
        <v>7211</v>
      </c>
      <c r="B266">
        <v>10</v>
      </c>
      <c r="C266" t="s">
        <v>15</v>
      </c>
      <c r="D266" s="30">
        <v>42739.710995370369</v>
      </c>
      <c r="E266" s="29">
        <v>0.71099537037037042</v>
      </c>
      <c r="F266">
        <v>18</v>
      </c>
    </row>
    <row r="267" spans="1:6" x14ac:dyDescent="0.25">
      <c r="A267">
        <v>7210</v>
      </c>
      <c r="B267">
        <v>10</v>
      </c>
      <c r="C267" t="s">
        <v>15</v>
      </c>
      <c r="D267" s="30">
        <v>42741.532002314816</v>
      </c>
      <c r="E267" s="29">
        <v>0.53200231481481486</v>
      </c>
      <c r="F267">
        <v>7.2</v>
      </c>
    </row>
    <row r="268" spans="1:6" x14ac:dyDescent="0.25">
      <c r="A268">
        <v>7209</v>
      </c>
      <c r="B268">
        <v>10</v>
      </c>
      <c r="C268" t="s">
        <v>15</v>
      </c>
      <c r="D268" s="30">
        <v>42741.63</v>
      </c>
      <c r="E268" s="29">
        <v>0.63</v>
      </c>
      <c r="F268">
        <v>36.6</v>
      </c>
    </row>
    <row r="269" spans="1:6" x14ac:dyDescent="0.25">
      <c r="A269">
        <v>7208</v>
      </c>
      <c r="B269">
        <v>10</v>
      </c>
      <c r="C269" t="s">
        <v>15</v>
      </c>
      <c r="D269" s="30">
        <v>42737.72</v>
      </c>
      <c r="E269" s="29">
        <v>0.72000000000000008</v>
      </c>
      <c r="F269">
        <v>17</v>
      </c>
    </row>
    <row r="270" spans="1:6" x14ac:dyDescent="0.25">
      <c r="A270">
        <v>7207</v>
      </c>
      <c r="B270">
        <v>10</v>
      </c>
      <c r="C270" t="s">
        <v>15</v>
      </c>
      <c r="D270" s="30">
        <v>42740.579004629632</v>
      </c>
      <c r="E270" s="29">
        <v>0.57900462962962962</v>
      </c>
      <c r="F270">
        <v>13.5</v>
      </c>
    </row>
    <row r="271" spans="1:6" x14ac:dyDescent="0.25">
      <c r="A271">
        <v>7206</v>
      </c>
      <c r="B271">
        <v>10</v>
      </c>
      <c r="C271" t="s">
        <v>15</v>
      </c>
      <c r="D271" s="30">
        <v>42743.74900462963</v>
      </c>
      <c r="E271" s="29">
        <v>0.74900462962962966</v>
      </c>
      <c r="F271">
        <v>3</v>
      </c>
    </row>
    <row r="272" spans="1:6" x14ac:dyDescent="0.25">
      <c r="A272">
        <v>7205</v>
      </c>
      <c r="B272">
        <v>10</v>
      </c>
      <c r="C272" t="s">
        <v>15</v>
      </c>
      <c r="D272" s="30">
        <v>42741.485000000001</v>
      </c>
      <c r="E272" s="29">
        <v>0.48500000000000004</v>
      </c>
      <c r="F272">
        <v>10.8</v>
      </c>
    </row>
    <row r="273" spans="1:6" x14ac:dyDescent="0.25">
      <c r="A273">
        <v>7204</v>
      </c>
      <c r="B273">
        <v>10</v>
      </c>
      <c r="C273" t="s">
        <v>15</v>
      </c>
      <c r="D273" s="30">
        <v>42743.754004629627</v>
      </c>
      <c r="E273" s="29">
        <v>0.75400462962962955</v>
      </c>
      <c r="F273">
        <v>18</v>
      </c>
    </row>
    <row r="274" spans="1:6" x14ac:dyDescent="0.25">
      <c r="A274">
        <v>7203</v>
      </c>
      <c r="B274">
        <v>10</v>
      </c>
      <c r="C274" t="s">
        <v>15</v>
      </c>
      <c r="D274" s="30">
        <v>42743.63</v>
      </c>
      <c r="E274" s="29">
        <v>0.63</v>
      </c>
      <c r="F274">
        <v>42.8</v>
      </c>
    </row>
    <row r="275" spans="1:6" x14ac:dyDescent="0.25">
      <c r="A275">
        <v>7202</v>
      </c>
      <c r="B275">
        <v>10</v>
      </c>
      <c r="C275" t="s">
        <v>15</v>
      </c>
      <c r="D275" s="30">
        <v>42737.667997685188</v>
      </c>
      <c r="E275" s="29">
        <v>0.66799768518518521</v>
      </c>
      <c r="F275">
        <v>12</v>
      </c>
    </row>
    <row r="276" spans="1:6" x14ac:dyDescent="0.25">
      <c r="A276">
        <v>7201</v>
      </c>
      <c r="B276">
        <v>10</v>
      </c>
      <c r="C276" t="s">
        <v>15</v>
      </c>
      <c r="D276" s="30">
        <v>42740.81</v>
      </c>
      <c r="E276" s="29">
        <v>0.81</v>
      </c>
      <c r="F276">
        <v>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Caso Amplio</vt:lpstr>
      <vt:lpstr>Caso Adaptado</vt:lpstr>
      <vt:lpstr>Con TD</vt:lpstr>
      <vt:lpstr>Buscar Izquierda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2017-03-29T11:31:12Z</dcterms:created>
  <dcterms:modified xsi:type="dcterms:W3CDTF">2017-04-02T14:41:25Z</dcterms:modified>
</cp:coreProperties>
</file>